
<file path=[Content_Types].xml><?xml version="1.0" encoding="utf-8"?>
<Types xmlns="http://schemas.openxmlformats.org/package/2006/content-types">
  <Default Extension="bin" ContentType="application/vnd.openxmlformats-officedocument.spreadsheetml.customProperty"/>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chartsheets/sheet1.xml" ContentType="application/vnd.openxmlformats-officedocument.spreadsheetml.chartsheet+xml"/>
  <Override PartName="/xl/chartsheets/sheet2.xml" ContentType="application/vnd.openxmlformats-officedocument.spreadsheetml.chartsheet+xml"/>
  <Override PartName="/xl/chartsheets/sheet3.xml" ContentType="application/vnd.openxmlformats-officedocument.spreadsheetml.chartsheet+xml"/>
  <Override PartName="/xl/chartsheets/sheet4.xml" ContentType="application/vnd.openxmlformats-officedocument.spreadsheetml.chartsheet+xml"/>
  <Override PartName="/xl/chartsheets/sheet5.xml" ContentType="application/vnd.openxmlformats-officedocument.spreadsheetml.chartsheet+xml"/>
  <Override PartName="/xl/chartsheets/sheet6.xml" ContentType="application/vnd.openxmlformats-officedocument.spreadsheetml.chart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printerSettings/printerSettings1.bin" ContentType="application/vnd.openxmlformats-officedocument.spreadsheetml.printerSettings"/>
  <Override PartName="/xl/printerSettings/printerSettings2.bin" ContentType="application/vnd.openxmlformats-officedocument.spreadsheetml.printerSettings"/>
  <Override PartName="/xl/printerSettings/printerSettings3.bin" ContentType="application/vnd.openxmlformats-officedocument.spreadsheetml.printerSettings"/>
  <Override PartName="/xl/printerSettings/printerSettings4.bin" ContentType="application/vnd.openxmlformats-officedocument.spreadsheetml.printerSettings"/>
  <Override PartName="/xl/printerSettings/printerSettings5.bin" ContentType="application/vnd.openxmlformats-officedocument.spreadsheetml.printerSettings"/>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ml.chartshapes+xml"/>
  <Override PartName="/xl/printerSettings/printerSettings6.bin" ContentType="application/vnd.openxmlformats-officedocument.spreadsheetml.printerSettings"/>
  <Override PartName="/xl/drawings/drawing4.xml" ContentType="application/vnd.openxmlformats-officedocument.drawing+xml"/>
  <Override PartName="/xl/charts/chart2.xml" ContentType="application/vnd.openxmlformats-officedocument.drawingml.chart+xml"/>
  <Override PartName="/xl/drawings/drawing5.xml" ContentType="application/vnd.openxmlformats-officedocument.drawingml.chartshapes+xml"/>
  <Override PartName="/xl/printerSettings/printerSettings7.bin" ContentType="application/vnd.openxmlformats-officedocument.spreadsheetml.printerSettings"/>
  <Override PartName="/xl/drawings/drawing6.xml" ContentType="application/vnd.openxmlformats-officedocument.drawing+xml"/>
  <Override PartName="/xl/charts/chart3.xml" ContentType="application/vnd.openxmlformats-officedocument.drawingml.chart+xml"/>
  <Override PartName="/xl/drawings/drawing7.xml" ContentType="application/vnd.openxmlformats-officedocument.drawingml.chartshapes+xml"/>
  <Override PartName="/xl/printerSettings/printerSettings8.bin" ContentType="application/vnd.openxmlformats-officedocument.spreadsheetml.printerSettings"/>
  <Override PartName="/xl/drawings/drawing8.xml" ContentType="application/vnd.openxmlformats-officedocument.drawing+xml"/>
  <Override PartName="/xl/charts/chart4.xml" ContentType="application/vnd.openxmlformats-officedocument.drawingml.chart+xml"/>
  <Override PartName="/xl/drawings/drawing9.xml" ContentType="application/vnd.openxmlformats-officedocument.drawingml.chartshapes+xml"/>
  <Override PartName="/xl/printerSettings/printerSettings9.bin" ContentType="application/vnd.openxmlformats-officedocument.spreadsheetml.printerSettings"/>
  <Override PartName="/xl/drawings/drawing10.xml" ContentType="application/vnd.openxmlformats-officedocument.drawing+xml"/>
  <Override PartName="/xl/charts/chart5.xml" ContentType="application/vnd.openxmlformats-officedocument.drawingml.chart+xml"/>
  <Override PartName="/xl/drawings/drawing11.xml" ContentType="application/vnd.openxmlformats-officedocument.drawingml.chartshapes+xml"/>
  <Override PartName="/xl/printerSettings/printerSettings10.bin" ContentType="application/vnd.openxmlformats-officedocument.spreadsheetml.printerSettings"/>
  <Override PartName="/xl/drawings/drawing12.xml" ContentType="application/vnd.openxmlformats-officedocument.drawing+xml"/>
  <Override PartName="/xl/charts/chart6.xml" ContentType="application/vnd.openxmlformats-officedocument.drawingml.chart+xml"/>
  <Override PartName="/xl/drawings/drawing13.xml" ContentType="application/vnd.openxmlformats-officedocument.drawingml.chartshapes+xml"/>
  <Override PartName="/xl/printerSettings/printerSettings11.bin" ContentType="application/vnd.openxmlformats-officedocument.spreadsheetml.printerSettings"/>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DieseArbeitsmappe"/>
  <mc:AlternateContent xmlns:mc="http://schemas.openxmlformats.org/markup-compatibility/2006">
    <mc:Choice Requires="x15">
      <x15ac:absPath xmlns:x15ac="http://schemas.microsoft.com/office/spreadsheetml/2010/11/ac" url="\\adb.intra.admin.ch\EFV$\ORG\FP\FS\Produkt\main\ergebnisse\extern\"/>
    </mc:Choice>
  </mc:AlternateContent>
  <xr:revisionPtr revIDLastSave="0" documentId="13_ncr:1_{3C3F25BC-9469-4D65-90EE-B4F38352DA89}" xr6:coauthVersionLast="47" xr6:coauthVersionMax="47" xr10:uidLastSave="{00000000-0000-0000-0000-000000000000}"/>
  <bookViews>
    <workbookView xWindow="-120" yWindow="-120" windowWidth="29040" windowHeight="15720" tabRatio="878" xr2:uid="{00000000-000D-0000-FFFF-FFFF00000000}"/>
  </bookViews>
  <sheets>
    <sheet name="intro" sheetId="33" r:id="rId1"/>
    <sheet name="overview" sheetId="48" r:id="rId2"/>
    <sheet name="desc" sheetId="32" state="veryHidden" r:id="rId3"/>
    <sheet name="fs" sheetId="46" r:id="rId4"/>
    <sheet name="gfs" sheetId="49" r:id="rId5"/>
    <sheet name="gfs_quote" sheetId="50" r:id="rId6"/>
    <sheet name="GraphFS" sheetId="51" r:id="rId7"/>
    <sheet name="GraphGFS1" sheetId="52" r:id="rId8"/>
    <sheet name="GraphGFS2" sheetId="53" r:id="rId9"/>
    <sheet name="GraphGFS3" sheetId="54" r:id="rId10"/>
    <sheet name="GraphMaastricht" sheetId="55" r:id="rId11"/>
    <sheet name="GraphDebt" sheetId="56" r:id="rId12"/>
    <sheet name="gdp" sheetId="58" r:id="rId13"/>
  </sheets>
  <definedNames>
    <definedName name="_xlnm.Print_Area" localSheetId="3">fs!$A$1:$BP$61</definedName>
    <definedName name="_xlnm.Print_Area" localSheetId="12">gdp!$A$1:$D$61</definedName>
    <definedName name="_xlnm.Print_Area" localSheetId="4">gfs!$A$1:$BA$61</definedName>
    <definedName name="_xlnm.Print_Area" localSheetId="5">gfs_quote!$A$1:$AM$52</definedName>
    <definedName name="_xlnm.Print_Area" localSheetId="1">overview!$B$1:$F$34</definedName>
    <definedName name="_xlnm.Print_Titles" localSheetId="3">fs!$A:$B,fs!$1:$2</definedName>
    <definedName name="_xlnm.Print_Titles" localSheetId="4">gfs!$A:$B,gfs!$1:$2</definedName>
    <definedName name="_xlnm.Print_Titles" localSheetId="5">gfs_quote!$A:$B,gfs_quote!$1:$2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29" i="48" l="1"/>
  <c r="F30" i="48"/>
  <c r="E30" i="48"/>
  <c r="E32" i="48"/>
  <c r="D31" i="48"/>
  <c r="D30" i="48"/>
  <c r="E28" i="48" l="1"/>
  <c r="E31" i="48"/>
  <c r="D28" i="48"/>
  <c r="D29" i="48"/>
  <c r="D32" i="48"/>
  <c r="I4" i="46" l="1"/>
  <c r="AP4" i="46"/>
  <c r="BF4" i="46"/>
  <c r="BL4" i="46"/>
  <c r="S4" i="50" l="1"/>
  <c r="M4" i="50"/>
  <c r="E195" i="32"/>
  <c r="AD3" i="50" l="1"/>
  <c r="AM5" i="50"/>
  <c r="AL5" i="50"/>
  <c r="AK5" i="50"/>
  <c r="AJ5" i="50"/>
  <c r="AI5" i="50"/>
  <c r="AI3" i="50"/>
  <c r="AL3" i="49" l="1"/>
  <c r="E194" i="32"/>
  <c r="S3" i="50"/>
  <c r="M3" i="50"/>
  <c r="E193" i="32"/>
  <c r="E192" i="32"/>
  <c r="S5" i="50"/>
  <c r="M5" i="50"/>
  <c r="AL4" i="49"/>
  <c r="AW3" i="49"/>
  <c r="E8" i="32"/>
  <c r="E9" i="32"/>
  <c r="E10" i="32"/>
  <c r="E11" i="32"/>
  <c r="E12" i="32"/>
  <c r="E13" i="32"/>
  <c r="E14" i="32"/>
  <c r="E15" i="32"/>
  <c r="E16" i="32"/>
  <c r="E17" i="32"/>
  <c r="E18" i="32"/>
  <c r="E19" i="32"/>
  <c r="E20" i="32"/>
  <c r="E21" i="32"/>
  <c r="E22" i="32"/>
  <c r="E23" i="32"/>
  <c r="E24" i="32"/>
  <c r="E25" i="32"/>
  <c r="E26" i="32"/>
  <c r="E27" i="32"/>
  <c r="E28" i="32"/>
  <c r="E29" i="32"/>
  <c r="E30" i="32"/>
  <c r="E31" i="32"/>
  <c r="E32" i="32"/>
  <c r="E34" i="32"/>
  <c r="E35" i="32"/>
  <c r="E36" i="32"/>
  <c r="E37" i="32"/>
  <c r="E38" i="32"/>
  <c r="E39" i="32"/>
  <c r="E40" i="32"/>
  <c r="E41" i="32"/>
  <c r="E42" i="32"/>
  <c r="E43" i="32"/>
  <c r="E44" i="32"/>
  <c r="E45" i="32"/>
  <c r="E46" i="32"/>
  <c r="E47" i="32"/>
  <c r="E48" i="32"/>
  <c r="E49" i="32"/>
  <c r="E50" i="32"/>
  <c r="E51" i="32"/>
  <c r="E52" i="32"/>
  <c r="E53" i="32"/>
  <c r="E54" i="32"/>
  <c r="E55" i="32"/>
  <c r="E56" i="32"/>
  <c r="E57" i="32"/>
  <c r="E58" i="32"/>
  <c r="E59" i="32"/>
  <c r="E60" i="32"/>
  <c r="E61" i="32"/>
  <c r="E62" i="32"/>
  <c r="E63" i="32"/>
  <c r="E64" i="32"/>
  <c r="E65" i="32"/>
  <c r="E66" i="32"/>
  <c r="E67" i="32"/>
  <c r="E68" i="32"/>
  <c r="E69" i="32"/>
  <c r="E70" i="32"/>
  <c r="E71" i="32"/>
  <c r="E72" i="32"/>
  <c r="E73" i="32"/>
  <c r="E74" i="32"/>
  <c r="E75" i="32"/>
  <c r="E76" i="32"/>
  <c r="E77" i="32"/>
  <c r="E78" i="32"/>
  <c r="E79" i="32"/>
  <c r="E80" i="32"/>
  <c r="E81" i="32"/>
  <c r="E82" i="32"/>
  <c r="E83" i="32"/>
  <c r="E84" i="32"/>
  <c r="E85" i="32"/>
  <c r="E86" i="32"/>
  <c r="E87" i="32"/>
  <c r="E88" i="32"/>
  <c r="E89" i="32"/>
  <c r="E90" i="32"/>
  <c r="E91" i="32"/>
  <c r="E92" i="32"/>
  <c r="E93" i="32"/>
  <c r="E94" i="32"/>
  <c r="E95" i="32"/>
  <c r="E96" i="32"/>
  <c r="E97" i="32"/>
  <c r="E98" i="32"/>
  <c r="E99" i="32"/>
  <c r="E100" i="32"/>
  <c r="E101" i="32"/>
  <c r="E102" i="32"/>
  <c r="E103" i="32"/>
  <c r="E104" i="32"/>
  <c r="E105" i="32"/>
  <c r="E106" i="32"/>
  <c r="E33" i="32"/>
  <c r="E107" i="32"/>
  <c r="E108" i="32"/>
  <c r="E109" i="32"/>
  <c r="E110" i="32"/>
  <c r="E111" i="32"/>
  <c r="E112" i="32"/>
  <c r="E113" i="32"/>
  <c r="E114" i="32"/>
  <c r="E115" i="32"/>
  <c r="E116" i="32"/>
  <c r="E117" i="32"/>
  <c r="E118" i="32"/>
  <c r="E119" i="32"/>
  <c r="E120" i="32"/>
  <c r="E121" i="32"/>
  <c r="E122" i="32"/>
  <c r="E123" i="32"/>
  <c r="E124" i="32"/>
  <c r="E125" i="32"/>
  <c r="E126" i="32"/>
  <c r="E127" i="32"/>
  <c r="E128" i="32"/>
  <c r="E129" i="32"/>
  <c r="E130" i="32"/>
  <c r="E131" i="32"/>
  <c r="E132" i="32"/>
  <c r="E133" i="32"/>
  <c r="E134" i="32"/>
  <c r="E135" i="32"/>
  <c r="E136" i="32"/>
  <c r="E137" i="32"/>
  <c r="E138" i="32"/>
  <c r="E139" i="32"/>
  <c r="E140" i="32"/>
  <c r="E141" i="32"/>
  <c r="E142" i="32"/>
  <c r="E143" i="32"/>
  <c r="E144" i="32"/>
  <c r="E145" i="32"/>
  <c r="E146" i="32"/>
  <c r="E147" i="32"/>
  <c r="E148" i="32"/>
  <c r="E149" i="32"/>
  <c r="E150" i="32"/>
  <c r="E151" i="32"/>
  <c r="E152" i="32"/>
  <c r="E153" i="32"/>
  <c r="E154" i="32"/>
  <c r="E155" i="32"/>
  <c r="E156" i="32"/>
  <c r="E157" i="32"/>
  <c r="E158" i="32"/>
  <c r="E159" i="32"/>
  <c r="E160" i="32"/>
  <c r="E161" i="32"/>
  <c r="E162" i="32"/>
  <c r="E163" i="32"/>
  <c r="E164" i="32"/>
  <c r="E165" i="32"/>
  <c r="E166" i="32"/>
  <c r="E167" i="32"/>
  <c r="E168" i="32"/>
  <c r="E169" i="32"/>
  <c r="E170" i="32"/>
  <c r="E171" i="32"/>
  <c r="E172" i="32"/>
  <c r="E173" i="32"/>
  <c r="E174" i="32"/>
  <c r="E175" i="32"/>
  <c r="E176" i="32"/>
  <c r="E177" i="32"/>
  <c r="E178" i="32"/>
  <c r="E179" i="32"/>
  <c r="E180" i="32"/>
  <c r="E181" i="32"/>
  <c r="E182" i="32"/>
  <c r="E183" i="32"/>
  <c r="E184" i="32"/>
  <c r="E185" i="32"/>
  <c r="E186" i="32"/>
  <c r="E187" i="32"/>
  <c r="E188" i="32"/>
  <c r="E189" i="32"/>
  <c r="E190" i="32"/>
  <c r="E191" i="32"/>
  <c r="BA4" i="49"/>
  <c r="AZ4" i="49"/>
  <c r="AY4" i="49"/>
  <c r="AX4" i="49"/>
  <c r="AW4" i="49"/>
  <c r="BK3" i="46"/>
  <c r="BP4" i="46" l="1"/>
  <c r="BO4" i="46"/>
  <c r="BN4" i="46"/>
  <c r="BM4" i="46"/>
  <c r="BK4" i="46"/>
  <c r="C3" i="58" l="1"/>
  <c r="BE3" i="46"/>
  <c r="BE4" i="46"/>
  <c r="BG4" i="46"/>
  <c r="BH4" i="46"/>
  <c r="BI4" i="46"/>
  <c r="BJ4" i="46"/>
  <c r="N3" i="50"/>
  <c r="R5" i="50"/>
  <c r="Q5" i="50"/>
  <c r="P5" i="50"/>
  <c r="O5" i="50"/>
  <c r="N5" i="50"/>
  <c r="AR5" i="46"/>
  <c r="AQ5" i="46"/>
  <c r="AP5" i="46"/>
  <c r="N5" i="46"/>
  <c r="M5" i="46"/>
  <c r="L5" i="46"/>
  <c r="K5" i="46"/>
  <c r="J5" i="46"/>
  <c r="I5" i="46"/>
  <c r="B25" i="48"/>
  <c r="F28" i="48"/>
  <c r="AH5" i="50"/>
  <c r="AG5" i="50"/>
  <c r="AF5" i="50"/>
  <c r="AE5" i="50"/>
  <c r="AD5" i="50"/>
  <c r="Y3" i="50"/>
  <c r="AV4" i="49"/>
  <c r="AU4" i="49"/>
  <c r="AT4" i="49"/>
  <c r="AS4" i="49"/>
  <c r="AR4" i="49"/>
  <c r="AR3" i="49"/>
  <c r="AM3" i="49"/>
  <c r="F29" i="48"/>
  <c r="AC5" i="50"/>
  <c r="AB5" i="50"/>
  <c r="AA5" i="50"/>
  <c r="Z5" i="50"/>
  <c r="Y5" i="50"/>
  <c r="X5" i="50"/>
  <c r="W5" i="50"/>
  <c r="V5" i="50"/>
  <c r="U5" i="50"/>
  <c r="T5" i="50"/>
  <c r="L5" i="50"/>
  <c r="K5" i="50"/>
  <c r="J5" i="50"/>
  <c r="I5" i="50"/>
  <c r="H5" i="50"/>
  <c r="G5" i="50"/>
  <c r="F5" i="50"/>
  <c r="E5" i="50"/>
  <c r="D5" i="50"/>
  <c r="C5" i="50"/>
  <c r="C1" i="50"/>
  <c r="AQ4" i="49"/>
  <c r="AP4" i="49"/>
  <c r="AO4" i="49"/>
  <c r="AN4" i="49"/>
  <c r="AM4" i="49"/>
  <c r="AK4" i="49"/>
  <c r="AJ4" i="49"/>
  <c r="AI4" i="49"/>
  <c r="AH4" i="49"/>
  <c r="AG4" i="49"/>
  <c r="AB4" i="49"/>
  <c r="W4" i="49"/>
  <c r="R4" i="49"/>
  <c r="M4" i="49"/>
  <c r="C4" i="49"/>
  <c r="C2" i="49"/>
  <c r="C1" i="49"/>
  <c r="BB4" i="46"/>
  <c r="AY4" i="46"/>
  <c r="AV4" i="46"/>
  <c r="AS4" i="46"/>
  <c r="AM4" i="46"/>
  <c r="AG4" i="46"/>
  <c r="AA4" i="46"/>
  <c r="U4" i="46"/>
  <c r="O4" i="46"/>
  <c r="C4" i="46"/>
  <c r="C1" i="46"/>
  <c r="C5" i="58"/>
  <c r="F2" i="50"/>
  <c r="F2" i="49"/>
  <c r="F2" i="46"/>
  <c r="F31" i="48"/>
  <c r="F32" i="48"/>
  <c r="C2" i="50"/>
  <c r="C3" i="49"/>
  <c r="AG3" i="49"/>
  <c r="C1" i="58"/>
  <c r="C3" i="50"/>
  <c r="T3" i="50"/>
  <c r="H3" i="50"/>
  <c r="H4" i="49"/>
  <c r="AF5" i="49"/>
  <c r="AE5" i="49"/>
  <c r="AD5" i="49"/>
  <c r="AC5" i="49"/>
  <c r="AB5" i="49"/>
  <c r="AA5" i="49"/>
  <c r="Z5" i="49"/>
  <c r="Y5" i="49"/>
  <c r="X5" i="49"/>
  <c r="W5" i="49"/>
  <c r="V5" i="49"/>
  <c r="U5" i="49"/>
  <c r="T5" i="49"/>
  <c r="S5" i="49"/>
  <c r="R5" i="49"/>
  <c r="Q5" i="49"/>
  <c r="P5" i="49"/>
  <c r="O5" i="49"/>
  <c r="N5" i="49"/>
  <c r="M5" i="49"/>
  <c r="L5" i="49"/>
  <c r="K5" i="49"/>
  <c r="J5" i="49"/>
  <c r="I5" i="49"/>
  <c r="H5" i="49"/>
  <c r="G5" i="49"/>
  <c r="F5" i="49"/>
  <c r="E5" i="49"/>
  <c r="D5" i="49"/>
  <c r="C5" i="49"/>
  <c r="BD5" i="46"/>
  <c r="BC5" i="46"/>
  <c r="BB5" i="46"/>
  <c r="BA5" i="46"/>
  <c r="AZ5" i="46"/>
  <c r="AY5" i="46"/>
  <c r="AX5" i="46"/>
  <c r="AW5" i="46"/>
  <c r="AV5" i="46"/>
  <c r="AU5" i="46"/>
  <c r="AT5" i="46"/>
  <c r="AS5" i="46"/>
  <c r="AO5" i="46"/>
  <c r="AN5" i="46"/>
  <c r="AM5" i="46"/>
  <c r="AM3" i="46"/>
  <c r="AL5" i="46"/>
  <c r="AK5" i="46"/>
  <c r="AJ5" i="46"/>
  <c r="AI5" i="46"/>
  <c r="AH5" i="46"/>
  <c r="AG5" i="46"/>
  <c r="AF5" i="46"/>
  <c r="AE5" i="46"/>
  <c r="AD5" i="46"/>
  <c r="AC5" i="46"/>
  <c r="AB5" i="46"/>
  <c r="AA5" i="46"/>
  <c r="Z5" i="46"/>
  <c r="Y5" i="46"/>
  <c r="X5" i="46"/>
  <c r="W5" i="46"/>
  <c r="V5" i="46"/>
  <c r="U5" i="46"/>
  <c r="T5" i="46"/>
  <c r="S5" i="46"/>
  <c r="R5" i="46"/>
  <c r="Q5" i="46"/>
  <c r="P5" i="46"/>
  <c r="O5" i="46"/>
  <c r="C5" i="46"/>
  <c r="H5" i="46"/>
  <c r="G5" i="46"/>
  <c r="F5" i="46"/>
  <c r="E5" i="46"/>
  <c r="D5" i="46"/>
  <c r="C3" i="46"/>
  <c r="C2" i="46"/>
  <c r="C32" i="48"/>
  <c r="C31" i="48"/>
  <c r="C30" i="48"/>
  <c r="C29" i="48"/>
  <c r="C28" i="48"/>
  <c r="B32" i="48"/>
  <c r="B31" i="48"/>
  <c r="B30" i="48"/>
  <c r="B29" i="48"/>
  <c r="B28" i="48"/>
  <c r="B27" i="48"/>
  <c r="C27" i="48"/>
  <c r="C21" i="48"/>
  <c r="C20" i="48"/>
  <c r="C19" i="48"/>
  <c r="C18" i="48"/>
  <c r="C17" i="48"/>
  <c r="B17" i="48"/>
  <c r="C15" i="48"/>
  <c r="C14" i="48"/>
  <c r="C13" i="48"/>
  <c r="C12" i="48"/>
  <c r="C11" i="48"/>
  <c r="B11" i="48"/>
  <c r="B21" i="48"/>
  <c r="B20" i="48"/>
  <c r="B19" i="48"/>
  <c r="B18" i="48"/>
  <c r="B15" i="48"/>
  <c r="B14" i="48"/>
  <c r="B13" i="48"/>
  <c r="B12" i="48"/>
  <c r="B9" i="48"/>
  <c r="B4" i="48"/>
  <c r="B2" i="48"/>
</calcChain>
</file>

<file path=xl/sharedStrings.xml><?xml version="1.0" encoding="utf-8"?>
<sst xmlns="http://schemas.openxmlformats.org/spreadsheetml/2006/main" count="779" uniqueCount="737">
  <si>
    <t>Bund</t>
  </si>
  <si>
    <t>Kantone</t>
  </si>
  <si>
    <t>Gemeinden</t>
  </si>
  <si>
    <t>Staat</t>
  </si>
  <si>
    <t>Finanzierungsergebnis</t>
  </si>
  <si>
    <t>D</t>
  </si>
  <si>
    <t>F</t>
  </si>
  <si>
    <t>I</t>
  </si>
  <si>
    <t>E</t>
  </si>
  <si>
    <t>Solde de financement</t>
  </si>
  <si>
    <t>Risultato dei finanziamenti</t>
  </si>
  <si>
    <t>Overall fiscal balance</t>
  </si>
  <si>
    <t>Confédération</t>
  </si>
  <si>
    <t>Confederation</t>
  </si>
  <si>
    <t>Cantons</t>
  </si>
  <si>
    <t xml:space="preserve">Assurances sociales </t>
  </si>
  <si>
    <t>Cantoni</t>
  </si>
  <si>
    <t>Comuni</t>
  </si>
  <si>
    <t>Assicurazioni sociali</t>
  </si>
  <si>
    <t>Amministrazioni pubbliche</t>
  </si>
  <si>
    <t>Communes</t>
  </si>
  <si>
    <t>Quote-part du déficit ou de l'excédent</t>
  </si>
  <si>
    <t>Quota del deficit / dell'eccedenza</t>
  </si>
  <si>
    <t>Deficit/surplus ratio</t>
  </si>
  <si>
    <t>Fiskalquote</t>
  </si>
  <si>
    <t>Quote-part fiscale</t>
  </si>
  <si>
    <t>Aliquota fiscale</t>
  </si>
  <si>
    <t>Tax-to-GDP ratio</t>
  </si>
  <si>
    <t>Staatsquote</t>
  </si>
  <si>
    <t>Quote-part de l'Etat</t>
  </si>
  <si>
    <t>Language</t>
  </si>
  <si>
    <t>Deutsch</t>
  </si>
  <si>
    <t>Français</t>
  </si>
  <si>
    <t>Italiano</t>
  </si>
  <si>
    <t>English</t>
  </si>
  <si>
    <t>Schuldenquote</t>
  </si>
  <si>
    <t>Taux d'endettement</t>
  </si>
  <si>
    <t>Tasso d'indebitamento</t>
  </si>
  <si>
    <t>Debt ratio</t>
  </si>
  <si>
    <t>FS-Modell</t>
  </si>
  <si>
    <t>GFS-Modell</t>
  </si>
  <si>
    <t>Grundlage</t>
  </si>
  <si>
    <t>Ziel</t>
  </si>
  <si>
    <t>Nationale Vergleichbarkeit der öffentlichen Haushalte</t>
  </si>
  <si>
    <t>Darstellung</t>
  </si>
  <si>
    <t>In % des Bruttoinlandprodukts</t>
  </si>
  <si>
    <t>Base</t>
  </si>
  <si>
    <t>Objectifs</t>
  </si>
  <si>
    <t>Etendue de l'évaluation</t>
  </si>
  <si>
    <t>Présentation</t>
  </si>
  <si>
    <t>Modèle SF</t>
  </si>
  <si>
    <t>Comparaison des administrations publiques sur le plan national</t>
  </si>
  <si>
    <t>Modèle SFP</t>
  </si>
  <si>
    <t>Obiettivo</t>
  </si>
  <si>
    <t>Rappresentazione</t>
  </si>
  <si>
    <t>Modello SF</t>
  </si>
  <si>
    <t xml:space="preserve">Comparabilità nazionale delle amministrazioni pubbliche </t>
  </si>
  <si>
    <t>Modello GFS</t>
  </si>
  <si>
    <t>Basis</t>
  </si>
  <si>
    <t>Presentation</t>
  </si>
  <si>
    <t>FS Model</t>
  </si>
  <si>
    <t>National comparability of government units</t>
  </si>
  <si>
    <t>GFS Model</t>
  </si>
  <si>
    <t>In % of Gross Domestic Product</t>
  </si>
  <si>
    <t>In % del Prodotto interno lordo</t>
  </si>
  <si>
    <t>En % du Produit intérieur brut</t>
  </si>
  <si>
    <t>Einnahmen</t>
  </si>
  <si>
    <t>Ausgaben</t>
  </si>
  <si>
    <t>Ordentliches Finanzierungsergebnis</t>
  </si>
  <si>
    <t>Recettes</t>
  </si>
  <si>
    <t>Dépenses</t>
  </si>
  <si>
    <t>Solde de financement ordinaire</t>
  </si>
  <si>
    <t>Entrate</t>
  </si>
  <si>
    <t>Uscite</t>
  </si>
  <si>
    <t xml:space="preserve">Risultato dei finanziamenti
</t>
  </si>
  <si>
    <t xml:space="preserve">Risultato ordinario dei finanziamenti 
</t>
  </si>
  <si>
    <t>Receipts</t>
  </si>
  <si>
    <t>Expenditure</t>
  </si>
  <si>
    <t>Ordinary fiscal balance</t>
  </si>
  <si>
    <t>Defizit-/ Überschussquote</t>
  </si>
  <si>
    <t>Expenditure ratio</t>
  </si>
  <si>
    <t>Gross debt ratio as defined by the IMF</t>
  </si>
  <si>
    <t xml:space="preserve">Quota d'incidenza della spesa pubblica </t>
  </si>
  <si>
    <t>Finanzierungssaldo des Bundes</t>
  </si>
  <si>
    <t>Finanzierungsergebnis FS</t>
  </si>
  <si>
    <t>Finanzierungssaldo GFS</t>
  </si>
  <si>
    <t>Solde de financement de la Confédération</t>
  </si>
  <si>
    <t>Solde de financement selon le modèle SF</t>
  </si>
  <si>
    <t>Solde de financement selon le modèle SFP</t>
  </si>
  <si>
    <t>Saldo di finanziamento della Confederazione</t>
  </si>
  <si>
    <t>Risultato dei finanziamenti SF</t>
  </si>
  <si>
    <t>Saldo di finanziamento GFS</t>
  </si>
  <si>
    <t>Overall fiscal balance of the Confederation</t>
  </si>
  <si>
    <t>Overall fiscal balance in accordance with FS Model</t>
  </si>
  <si>
    <t>Net lending/borrowing in accordance with GFS Model</t>
  </si>
  <si>
    <t>Rechnung</t>
  </si>
  <si>
    <t>Schätzung</t>
  </si>
  <si>
    <t>Finanzpläne</t>
  </si>
  <si>
    <t>Budget/Finanzpläne</t>
  </si>
  <si>
    <t>Estimation</t>
  </si>
  <si>
    <t>Plan financier</t>
  </si>
  <si>
    <t>Budget/Plan financier</t>
  </si>
  <si>
    <t>Consuntivo</t>
  </si>
  <si>
    <t>Stima</t>
  </si>
  <si>
    <t>Piani finanziari</t>
  </si>
  <si>
    <t>Preventivo/Piani finanziari</t>
  </si>
  <si>
    <t>Financial statements</t>
  </si>
  <si>
    <t>Estimates</t>
  </si>
  <si>
    <t>Financial plans</t>
  </si>
  <si>
    <t>Budget/financial plans</t>
  </si>
  <si>
    <t>Teilsektor</t>
  </si>
  <si>
    <t>Sous-secteur</t>
  </si>
  <si>
    <t>Settore parziale</t>
  </si>
  <si>
    <t>Sub-sector</t>
  </si>
  <si>
    <t>% des BIP</t>
  </si>
  <si>
    <t>mrd CHF</t>
  </si>
  <si>
    <t>% du PIB</t>
  </si>
  <si>
    <t>% del PIL</t>
  </si>
  <si>
    <t>in CHF bn</t>
  </si>
  <si>
    <t>in % of GDP</t>
  </si>
  <si>
    <t>Finanzierungsrechnung</t>
  </si>
  <si>
    <t>Bilanz</t>
  </si>
  <si>
    <t>Fiskaleinnahmen</t>
  </si>
  <si>
    <t>Aktiven</t>
  </si>
  <si>
    <t>Fremdkapital</t>
  </si>
  <si>
    <t>Eigenkapital</t>
  </si>
  <si>
    <t>Finanzen der öffentlichen Haushalte und Sozialversicherungen</t>
  </si>
  <si>
    <t>Die Auswertungen der Finanzstatistik umfassen folgende Elemente:</t>
  </si>
  <si>
    <t>Compte de financement</t>
  </si>
  <si>
    <t>Financing statement</t>
  </si>
  <si>
    <t>Ordentliche Einnahmen</t>
  </si>
  <si>
    <t>Ordentliche Ausgaben</t>
  </si>
  <si>
    <t>Recettes ordinaires</t>
  </si>
  <si>
    <t>Dépenses ordinaires</t>
  </si>
  <si>
    <t>Ordinary Receipts</t>
  </si>
  <si>
    <t>Ordinary Expenditure</t>
  </si>
  <si>
    <t>Entrate ordinario</t>
  </si>
  <si>
    <t>Uscite ordinario</t>
  </si>
  <si>
    <t>Bilan</t>
  </si>
  <si>
    <t>Statement of financial position</t>
  </si>
  <si>
    <t>Recettes fiscales</t>
  </si>
  <si>
    <t>tax revenue</t>
  </si>
  <si>
    <t>Actif</t>
  </si>
  <si>
    <t>Capitaux de tiers</t>
  </si>
  <si>
    <t>Capital propre</t>
  </si>
  <si>
    <t>Assets</t>
  </si>
  <si>
    <t>Liabilities</t>
  </si>
  <si>
    <t>Net assets/equity</t>
  </si>
  <si>
    <t>Bund, Kantone, Gemeinden</t>
  </si>
  <si>
    <t>Ertrag</t>
  </si>
  <si>
    <t>Aufwand</t>
  </si>
  <si>
    <t>Bilancio</t>
  </si>
  <si>
    <t>Entrate fiscali</t>
  </si>
  <si>
    <t>Finanzierungssaldo</t>
  </si>
  <si>
    <t>Revenus</t>
  </si>
  <si>
    <t>Charges</t>
  </si>
  <si>
    <t>Acquisition nette d'actifs non financiers</t>
  </si>
  <si>
    <t>Capacité/besoin de financement</t>
  </si>
  <si>
    <t>Revenue</t>
  </si>
  <si>
    <t>Expense</t>
  </si>
  <si>
    <t>Net acquisition of non-financial assets</t>
  </si>
  <si>
    <t>Net lending/borrowing</t>
  </si>
  <si>
    <t>Confédération, cantons, communes</t>
  </si>
  <si>
    <t>Confederazione, cantoni, comuni</t>
  </si>
  <si>
    <t>in % des BIP</t>
  </si>
  <si>
    <t>en % du PIB</t>
  </si>
  <si>
    <t>in % del PIL</t>
  </si>
  <si>
    <t>Fremdkapitalquote (Schuldenquote IWF)</t>
  </si>
  <si>
    <t>Quote-part des capitaux de tiers (Taux d'endettement FMI)</t>
  </si>
  <si>
    <t>Quota del capitale di terzi (quota d'indebitamento del FMI)</t>
  </si>
  <si>
    <t>(in Anlehnung an die Definition von Maastricht)</t>
  </si>
  <si>
    <t>(en référence à la définition de Maastricht)</t>
  </si>
  <si>
    <t>(secondo i criteri di Maastricht)</t>
  </si>
  <si>
    <t>(with reference to the Maastricht definition)</t>
  </si>
  <si>
    <t>Finanzberichterstattung Bund</t>
  </si>
  <si>
    <t xml:space="preserve">Ordentliches Ergebnis </t>
  </si>
  <si>
    <t>Rendiconto finanziario Confederazione</t>
  </si>
  <si>
    <t>Risultato ordinario</t>
  </si>
  <si>
    <t>Financial reporting Confederation</t>
  </si>
  <si>
    <t>+ Ausserordentliches Ergebnis</t>
  </si>
  <si>
    <t>+ Risultato straordinario</t>
  </si>
  <si>
    <t>+ Extraordinary fiscal balance</t>
  </si>
  <si>
    <t>Rapport sur l'état des finance de la Confédération</t>
  </si>
  <si>
    <t>(4) im Saldo gemäss GFS nicht enthalten</t>
  </si>
  <si>
    <t>(4) Non inclus dans le solde selon le modèle SFP</t>
  </si>
  <si>
    <t xml:space="preserve">(4) non compreso nel saldo secondo il GFS </t>
  </si>
  <si>
    <t>(4) Not included in net lending/borrowing in accordance with the GFS Model</t>
  </si>
  <si>
    <t>+ Saldo Konsolidierung der Sonderrechnungen der Bundesrechnung (1)</t>
  </si>
  <si>
    <t>+ Saldo del consolidamento dei conti speciali del conto della Confederazione (1)</t>
  </si>
  <si>
    <t>+ Balance from consolidation of seperate accounts of the federal fin. Statements (1)</t>
  </si>
  <si>
    <t>+ Saldo Sonderfaktoren (3)</t>
  </si>
  <si>
    <t>+ Saldo dei fattori straordinari (3)</t>
  </si>
  <si>
    <t>+ Balance of special factors (3)</t>
  </si>
  <si>
    <t>BIP nominal</t>
  </si>
  <si>
    <t>PIB nominal</t>
  </si>
  <si>
    <t>PIL nominale</t>
  </si>
  <si>
    <t>nominal GDP</t>
  </si>
  <si>
    <t>Government Finance Statistics, FS and GFS Model</t>
  </si>
  <si>
    <t>Wählen Sie bitte Ihre Sprache</t>
  </si>
  <si>
    <t>Choisissez votre langue s.v.p.</t>
  </si>
  <si>
    <t>Please choose your language</t>
  </si>
  <si>
    <t>Finances des administrations publiques</t>
  </si>
  <si>
    <t>Government Finance Statistics</t>
  </si>
  <si>
    <t>Le analisi della statistica finanziaria comprendono i seguenti elementi:</t>
  </si>
  <si>
    <t>The reporting of Swiss government finance statistics covers the following parts:</t>
  </si>
  <si>
    <t>La statistique financière fournit les éléments suivants:</t>
  </si>
  <si>
    <t>Provisorische Rechnung</t>
  </si>
  <si>
    <t>Comptes provisoires</t>
  </si>
  <si>
    <t>Comptes</t>
  </si>
  <si>
    <t>Fiskalertrag</t>
  </si>
  <si>
    <t>Revenus fiscaux</t>
  </si>
  <si>
    <t>Schuldenquote (Maastricht)</t>
  </si>
  <si>
    <t>Quote-part des capitaux de tiers (FMI)</t>
  </si>
  <si>
    <t>Taux d'endettement (Maastricht)</t>
  </si>
  <si>
    <t>Quota di capitale di terzi (FMI)</t>
  </si>
  <si>
    <t>Tasso d’indebitamento (Maastricht)</t>
  </si>
  <si>
    <t>Gross Debt Ratio (IMF)</t>
  </si>
  <si>
    <t>Debt Ratio (Maastricht)</t>
  </si>
  <si>
    <t>Social security funds</t>
  </si>
  <si>
    <t>General government</t>
  </si>
  <si>
    <t>Modèles comptables nationale de la Confédération (NMC), des cantons et des communes (MCH2)</t>
  </si>
  <si>
    <t>+ Balance from consolidation of decentralized entities financed primarily by tax (2)</t>
  </si>
  <si>
    <t>Finanze delle amministrazioni pubbliche</t>
  </si>
  <si>
    <t>Sistema di rendicontazione nazionale della Confederazione (NMC) e dei Cantoni e Comuni (MPCA2)</t>
  </si>
  <si>
    <t>Ricavi</t>
  </si>
  <si>
    <t>Conto di finanziamento</t>
  </si>
  <si>
    <t>Spese</t>
  </si>
  <si>
    <t>Acquisizioni nette di beni d’investimento</t>
  </si>
  <si>
    <t>Saldo di finanziamento</t>
  </si>
  <si>
    <t>Gettito fiscale</t>
  </si>
  <si>
    <t>Attivi</t>
  </si>
  <si>
    <t>Capitale proprio</t>
  </si>
  <si>
    <t>+ Saldo del consolidamento delle unità amministrative decentralizzate finanziate con imposte (2)</t>
  </si>
  <si>
    <t xml:space="preserve">capitale di terzi </t>
  </si>
  <si>
    <t xml:space="preserve">Taux d’endettement selon Maastricht et quote-part des capitaux de tiers FMI; en % du PIB
</t>
  </si>
  <si>
    <t xml:space="preserve">Schuldenquote nach Maastricht und Fremdkapitalquote gemäss IWF; in % des BIP
</t>
  </si>
  <si>
    <t>Budget</t>
  </si>
  <si>
    <t>Preventivo</t>
  </si>
  <si>
    <t>Öffentliche Finanzen der Schweiz gemäss FS und GFS Modellen</t>
  </si>
  <si>
    <t>Finances des administrations publiques selon les modèles SF et SFP</t>
  </si>
  <si>
    <t>Prognosen</t>
  </si>
  <si>
    <t>Umfrage Rechnung</t>
  </si>
  <si>
    <t>Umfrage Budget</t>
  </si>
  <si>
    <t>Projections</t>
  </si>
  <si>
    <t>Enquête comptes</t>
  </si>
  <si>
    <t>Enquête budget</t>
  </si>
  <si>
    <t>Previsioni</t>
  </si>
  <si>
    <t>Forecasts</t>
  </si>
  <si>
    <t>Survey financial statements</t>
  </si>
  <si>
    <t>Survey budget</t>
  </si>
  <si>
    <t>Provisional financial statements</t>
  </si>
  <si>
    <t>Nationale Rechnungslegungsmodelle des Bundes (NRM) sowie der Kantone und Gemeinden (HRM2)</t>
  </si>
  <si>
    <t>Ergebnisse</t>
  </si>
  <si>
    <t>Résultats</t>
  </si>
  <si>
    <t>Risultato</t>
  </si>
  <si>
    <t>Abdeckung</t>
  </si>
  <si>
    <t>Scope</t>
  </si>
  <si>
    <t>Hochrechnung</t>
  </si>
  <si>
    <t>Extrapolation</t>
  </si>
  <si>
    <t>Proiezioni</t>
  </si>
  <si>
    <t>Fremdkapital ohne Finanzderivate (Schulden nach IWF-Definition)</t>
  </si>
  <si>
    <t xml:space="preserve">Capitaux de tiers sans dérivés financiers (dette selon définition FMI) </t>
  </si>
  <si>
    <t>Capitale di terzi senza finanziari derivati (debito secondo i criteri del FMI)</t>
  </si>
  <si>
    <t>Gross debt excluding financial derivatives (debt as defined by IMF)</t>
  </si>
  <si>
    <t>Erfolgs- und Finanzierungsrechnung</t>
  </si>
  <si>
    <t>Comptes de résultats et de financement</t>
  </si>
  <si>
    <t>Conti economico e di finanziamento</t>
  </si>
  <si>
    <t>Operating and financing statements</t>
  </si>
  <si>
    <t>Nettozugang an Vermögens-gütern</t>
  </si>
  <si>
    <t>Objective</t>
  </si>
  <si>
    <t>Results</t>
  </si>
  <si>
    <t>Economic sub-sectors (Confederation, cantons, municipalities, social security funds) and the general government sector, down to the level of individual budgets (cities, cantons, social security funds)</t>
  </si>
  <si>
    <t>Municipalities</t>
  </si>
  <si>
    <t>Confederation, cantons, municipalities</t>
  </si>
  <si>
    <t>Copertura</t>
  </si>
  <si>
    <t>Confederazione</t>
  </si>
  <si>
    <t>Grafik</t>
  </si>
  <si>
    <t>Choix</t>
  </si>
  <si>
    <t>Administrations publiques</t>
  </si>
  <si>
    <t>Umfrage Budget / Prognosen</t>
  </si>
  <si>
    <t>Enquête budget / Projections</t>
  </si>
  <si>
    <t>Sondagio preventivo / Previsioni</t>
  </si>
  <si>
    <t>Survey budget / Forecasts</t>
  </si>
  <si>
    <t>Données disponibles</t>
  </si>
  <si>
    <t>Vorhandene Daten</t>
  </si>
  <si>
    <t>Dati disponibili</t>
  </si>
  <si>
    <t>Data available</t>
  </si>
  <si>
    <t>Consuntivo provvisorio</t>
  </si>
  <si>
    <t>Inchiesta consuntivo</t>
  </si>
  <si>
    <t>Inchiesta preventivo</t>
  </si>
  <si>
    <t>Sozialversicherungen</t>
  </si>
  <si>
    <t>Mrd. CHF</t>
  </si>
  <si>
    <t>Mia. CHF</t>
  </si>
  <si>
    <t>BIP in Millionen CHF</t>
  </si>
  <si>
    <t>PIB en millions CHF</t>
  </si>
  <si>
    <t>PIL in milioni CHF</t>
  </si>
  <si>
    <t>GDP in million CHF</t>
  </si>
  <si>
    <t>in Millionen CHF</t>
  </si>
  <si>
    <t>En millions CHF</t>
  </si>
  <si>
    <t>in milioni CHF</t>
  </si>
  <si>
    <t>in million CHF</t>
  </si>
  <si>
    <t>(5) Ecritures sans incidences financières (incluses dans le solde selon le modèle SFP)</t>
  </si>
  <si>
    <t>(5) contabilizzazioni senza incidenza sul finanziamento (comprese nel saldo secondo il GFS)</t>
  </si>
  <si>
    <t>(5) Entries without a financial impact (included in the GFS balance)</t>
  </si>
  <si>
    <t xml:space="preserve">(6) Statistische Bearbeitungen zwecks Anpassung an das GFSM2014 des IWF </t>
  </si>
  <si>
    <t>Acquisition nette d'actifs non financiers (7)</t>
  </si>
  <si>
    <t>(7) Solde de financement = revenus - charges - acquisitions nettes d'actifs non financiers</t>
  </si>
  <si>
    <t>Auf Stufe Wirtschaftsteilsektor (Bund, Kantone, Gemeinden, öffentliche Sozial-versicherungen) und Gesamtsektor Staat bis auf Stufe einzelner Haushalte (Städte und Kantonshauptorte, Kantone, Sozialversicherungen)</t>
  </si>
  <si>
    <t>Sous-secteurs économiques (Confédération, ensemble des cantons, ensemble des communes, ensemble des assurances sociales) et le secteur global des administrations publiques jusqu'au niveau de chaque administration publique (villes, chefs-lieux, cantons, assurances sociales)</t>
  </si>
  <si>
    <t>A livello di settore economico (Confederazione, Cantoni, Comuni, assicurazioni sociali pubbliche) e dell'intero settore delle amministrazioni pubbliche fino a singole amministrazioni (Città, Capoluoghi, Cantoni, assicurazioni sociali)</t>
  </si>
  <si>
    <t>Konsolidierte und harmonisierte Finanzberichterstattung von Bund, Kantonen, Gemeinden und öffentlichen Sozialversicherungen auf der Basis der Rechnungslegungsmodelle des Bundes sowie der Kantone und Gemeinden (NRM und HRM2) mit dem Ziel der nationalen Vergleichbarkeit.</t>
  </si>
  <si>
    <t>Consolidated and harmonized financial reporting of the Confederation, cantons, municipalities and social security funds based on the accounting models of the Confederation and of the cantons and municipalities (NAM, HAM2) in order to ensure national comparability.</t>
  </si>
  <si>
    <t>National accounting and reporting models of the Confederation (NAM) and of the cantons and municipalities (HAM2)</t>
  </si>
  <si>
    <t>Erfolgs-, Investitions-, Finanzierungsrechnung und Bilanz</t>
  </si>
  <si>
    <t>Comptes de résultats, d'investissements, de financement et bilan</t>
  </si>
  <si>
    <t>Conto economico, conto degli investimenti, conto di finanziamento e bilancio</t>
  </si>
  <si>
    <t>Statements of financial performance and investements, financing statement and statement of financial position</t>
  </si>
  <si>
    <t>Financial statistics guidelines of the IMF (GFSM 2014), which are compatible with the European System of Accounts (ESA 2010), and how these are based on the standard reference work for economic statistics, System of National Accounts (SNA 2008).</t>
  </si>
  <si>
    <t>Internationale Vergleichbarkeit des Wirtschaftssektors Staat und seiner Teilsektoren</t>
  </si>
  <si>
    <t>International comparability of the general government sector and its sub-sectors</t>
  </si>
  <si>
    <t>Operating statement, transactions in non-financial assets and balance sheet</t>
  </si>
  <si>
    <t>Auf Stufe Wirtschaftsteilsektor (Bund, Kantone, Gemeinden, öffentliche Sozial-versicherungen) und Sektor Staat</t>
  </si>
  <si>
    <t>At the level of the economic sub-sectors (Confederation, cantons, municipalities, social security funds) and the general government sector</t>
  </si>
  <si>
    <t>- Bereinigung Saldo Bilanztransaktionen (4)</t>
  </si>
  <si>
    <t>- Rettificazione saldo delle transazioni di bilancio (4)</t>
  </si>
  <si>
    <t>- Balance sheet transactions adjustment (4)</t>
  </si>
  <si>
    <t>- Bereinigung Saldo Sonstige wirtschaftliche Ströme (4)</t>
  </si>
  <si>
    <t>- Rettificazione saldo dei rimanenti flussi economici (4)</t>
  </si>
  <si>
    <t>- Other economic flows adjustment (4)</t>
  </si>
  <si>
    <t>+ Periodengerechte Abgrenzung (5)</t>
  </si>
  <si>
    <t>- Limitazione periodizzata (5)</t>
  </si>
  <si>
    <t>+ Accrual accounting (5)</t>
  </si>
  <si>
    <t>+ Statistische Bearbeitungen (6)</t>
  </si>
  <si>
    <t>+ Statistical operations (6)</t>
  </si>
  <si>
    <t>- Nettozugang an Vermögensgütern (7)</t>
  </si>
  <si>
    <t>- Acquisizioni nette di beni d’investimento (7)</t>
  </si>
  <si>
    <t>- Net acquisition of non-financial assets (7)</t>
  </si>
  <si>
    <t>(6) Statistical operations for adjusting to the IMF's GFSM 2014</t>
  </si>
  <si>
    <t>(7) Net lending/borrowing = revenue - expenditure - net acquisition of non-financial assets</t>
  </si>
  <si>
    <t>Die Publikation der Kennzahlen zu den öffentlichen Finanzen der Schweiz erfolgt zwecks internationaler Vergleichbarkeit gemäss den Finanzstatistikrichtlinien des internationalen Währungsfonds (IWF), dem Government Finance Statistics Manual (GFSM 2014).</t>
  </si>
  <si>
    <t>Indicators on Switzerland's public finances are published in accordance with the guidelines of the International Monetary Fund (IMF), the Government Finance Statistics Manual (GFSM 2014), to facilitate international comparisons.</t>
  </si>
  <si>
    <t>Finanzstatistikrichtlinien des IWF (GFSM 2014), die mit dem Europäischen System Volkswirtschaftlicher Gesamtrechnungen (ESVG 2010) kompatibel sind und wie dieses auf dem Standardreferenzwerk der Wirtschaftsstatistik, dem System of National Accounts (SNA 2008), beruhen.</t>
  </si>
  <si>
    <t>Erfolgs-, Anlage- und Vermögensrechnung (Bilanz)</t>
  </si>
  <si>
    <t>(5) nichtfinanzwirksame Buchungen (im GFS-Saldo enthalten)</t>
  </si>
  <si>
    <t>Rendiconto finanziario consolidato e armonizzato di Confederazione, Cantoni, Comuni e assicurazioni sociali pubbliche sulla base del Nuovo modello contabile della Confederazione (NMC) e del Nuovo modello di presentazione dei conti armonizzato per i Cantoni e i Comuni (MPCA2) al fine di consentire il confronto a livello nazionale.</t>
  </si>
  <si>
    <t>Gli indicatori concernenti le finanze pubbliche della Svizzera sono pubblicati per permettere un confronto a livello internazionale secondo gli standard di statistica finanziaria del Fondo monetario internazionale (FMI), Government Finance Statistics Manuale (GFSM 2014).</t>
  </si>
  <si>
    <t>Standard di statistica finanziaria internazionale del FMI (GFSM 2014) compatibili con il Sistema europeo dei conti economici integrati (SEC 2010). Entrambi si basano sullo standard di riferimento della statistica economica «System of National Accounts» (SNA 2008).</t>
  </si>
  <si>
    <t xml:space="preserve">Comparabilità internazionale del settore economico delle amministrazioni pubbliche e dei suoi settori parziali </t>
  </si>
  <si>
    <t>Comptes de résultats, d'immobilisations et de patrimoine (bilan)</t>
  </si>
  <si>
    <t>Conto economico, conto immobilizzazioni e conto patrimoniale (bilancio)</t>
  </si>
  <si>
    <t>A livello dei settori economici parziali (Confederazione, Cantoni, Comuni, assicurazioni sociali pubbliche) e del settore delle amministrazioni pubbliche</t>
  </si>
  <si>
    <t>+ Elaborazione statistica (6)</t>
  </si>
  <si>
    <t>(6) Modifiche statistiche per l'adeguamento al GFS 2014 del FMI</t>
  </si>
  <si>
    <t>(7) Saldo di finanziamento = ricavi - spese - acquisizioni nette di attività reali</t>
  </si>
  <si>
    <t>Rapports financiers consolidés et harmonisés concernant la Confédération, les cantons, les communes et les assurances sociales publiques, sur la base des modèles comptables de la Confédération, des cantons et des communes (NMC, MCH2) et à des fins de comparaison sur le plan national.</t>
  </si>
  <si>
    <t>Pour permettre une comparaison au niveau international, la publication des indicateurs concernant les finances publiques suisses est conforme aux directives en matière de statistique financière établies par le Fonds monétaire international (FMI) qui figurent dans le manuel de statistiques de finances publiques (manuel SFP 2014).</t>
  </si>
  <si>
    <t>Directives concernant les statistiques des finances publiques établies par le FMI (manuel SFP 2014), qui sont compatibles avec le Système européen des comptes nationaux et régionaux (SEC 2010) et se fondent, comme ce dernier, sur le Système de comptabilité nationale, ou SCN 2008 (System of National Accounts, SNA 2008).</t>
  </si>
  <si>
    <t>Comparaison du secteur des administrations publiques et de ses sous-secteurs sur le plan international</t>
  </si>
  <si>
    <t>Au niveau des sous-secteurs économiques (Confédération, cantons, communes, assurances sociales publiques) et du secteur des administrations publiques</t>
  </si>
  <si>
    <t>+ Solde de financement extraordinaire</t>
  </si>
  <si>
    <t>+ Solde consolidation des comptes spéciaux du compte de la Confédération (1)</t>
  </si>
  <si>
    <t>+ Solde consolidation des unités décentralisées financées principalement par l'impôt (2)</t>
  </si>
  <si>
    <t>+ Solde facteurs spéciaux (3)</t>
  </si>
  <si>
    <t>- Solde corrigé opérations du bilan (4)</t>
  </si>
  <si>
    <t>- Solde corrigé autres flux économiques (4)</t>
  </si>
  <si>
    <t>+ Régularisation basée sur l'exercice (5)</t>
  </si>
  <si>
    <t>+ Traitement statistique (6)</t>
  </si>
  <si>
    <t xml:space="preserve">(6) Traitement statistique en vue d'un ajustement aux normes du manuel SFP 2014 du FMI </t>
  </si>
  <si>
    <t>+Saldo Konsolidierung der vorwiegend mit Steuern finanzierten dezentralisierten Verwaltungseinheiten (2)</t>
  </si>
  <si>
    <t>(2) Sonderrechnungen gemäss Finanzstatistik (EHB, SNF, Pro Helvetia, Schweiz Tourismus, Schweizerisches Nationalmuseum, METAS, KEV, FIPOI)</t>
  </si>
  <si>
    <t>(2) Comptes spéciaux selon la statistique financière (IFFP, FNS, Pro Helvetia, Suisse Tourisme, Musée national suisse, METAS, RPC, FIPOI)</t>
  </si>
  <si>
    <t>(2) Conti speciali secondo la statistica finanziaria (IUFFP, FNS, Pro Helvetia, Svizzera Turismo, Museo nazionale svizzero, METAS, RIC, FIPOI)</t>
  </si>
  <si>
    <t>(2) Separate accounts in accordance with financial statistics (SFIVET, Swiss National Science Foundation, Pro Helvetia, Switzerland Tourism, Swiss National Museum, METAS, CRF, FIPOI)</t>
  </si>
  <si>
    <t>(7) Finanzierungssaldo = Ertrag - Aufwand - Nettozugang an Vermögensgütern</t>
  </si>
  <si>
    <t>Fremdkapitalquote (IWF)</t>
  </si>
  <si>
    <t>ok</t>
  </si>
  <si>
    <t>Debito secondo Maastricht</t>
  </si>
  <si>
    <t>Maastricht debt</t>
  </si>
  <si>
    <t>(1) ETH, IF, EAV, FinÖV (bis 2015), BIF</t>
  </si>
  <si>
    <t>(1) EPF, Fonds d'infrastructure, RFA, Fonds pour les grands projets ferroviaires (jusqu'en 2015), FIF</t>
  </si>
  <si>
    <t>(1) PF, FI, RFA, FTP (fino al 2015), FIF</t>
  </si>
  <si>
    <t>(1) ETH, Infrastructure Fund, Swiss Alcohol Board,  FinPT (up to 2015), Railway Infrastructure Fonds</t>
  </si>
  <si>
    <t>(3) 1990-1996: Einnahmenüberschuss PKB, 2008: Übergang NFA, 2011: a.o. Einlage Infrastrukturfonds</t>
  </si>
  <si>
    <t>(3) 1990-1996: excédent de recettes CFP, 2008: passage à la RPT, 2011: apport extraordinaire au fonds d’infrastructure</t>
  </si>
  <si>
    <t>(3) 1990–1996: eccedenza di entrate della CPC, 2008: passaggio alla NPC, 2011: versamento straordinario nel fondo infrastrutturale</t>
  </si>
  <si>
    <t>(3) 1990-1996: Federal Pension Fund receipt surplus, 2008: transition to NFE, 2011: e.o. infrastructure fund deposit</t>
  </si>
  <si>
    <t>Grundlagen der Daten der Finanzstatistik, September 2018</t>
  </si>
  <si>
    <t>Fondement des données de la statistique financière, septembre 2018</t>
  </si>
  <si>
    <t>Basi dei dati della statistica finanziaria, settembre 2018</t>
  </si>
  <si>
    <t>Basis of financial statistics data, September 2018</t>
  </si>
  <si>
    <t>Grundlagen der Daten der Finanzstatistik</t>
  </si>
  <si>
    <t>Fondement des données de la statistique financière</t>
  </si>
  <si>
    <t>Basi dei dati della statistica finanziaria</t>
  </si>
  <si>
    <t>Basis of financial statistics data</t>
  </si>
  <si>
    <t xml:space="preserve">alt: Bruttoschulden der öffentlichen Haushalte; 1990-2022
</t>
  </si>
  <si>
    <t xml:space="preserve">alt: Taux d'endettement des administrations publiques; 1990-2022
</t>
  </si>
  <si>
    <t xml:space="preserve">alt: Quota d'indebitamento; 1990-2022
</t>
  </si>
  <si>
    <t xml:space="preserve">alt: Gross debt ratio of general government; 1990-2022
</t>
  </si>
  <si>
    <t>Maastricht-Schuld</t>
  </si>
  <si>
    <t>Dette selon Maastricht</t>
  </si>
  <si>
    <t xml:space="preserve">Quota d'indebitamento secondo Maastricht e del FMI; in % del PIL
</t>
  </si>
  <si>
    <t xml:space="preserve">Gross debt ratio of general government according to the Maastricht definition and to IMF; as % of GDP
</t>
  </si>
  <si>
    <t>Bruttoschulden (in Anlehnung an die Definition von HRM2)</t>
  </si>
  <si>
    <t>Dettes brutes (en référence à la définition de MCH2)</t>
  </si>
  <si>
    <t>Gross debt (with reference to the HAM2)</t>
  </si>
  <si>
    <t>Debito lordo  (secondo i criteri di MPCA2)</t>
  </si>
  <si>
    <t>Finanze delle amministrazioni pubbliche, secondo i modelli SF e GFS</t>
  </si>
  <si>
    <t>Selezionare la lingua p.f.</t>
  </si>
  <si>
    <t>Einnahmenquote</t>
  </si>
  <si>
    <t>Revenue ratio</t>
  </si>
  <si>
    <t xml:space="preserve">Quote-part des recettes  </t>
  </si>
  <si>
    <t xml:space="preserve">Quota delle entrate  </t>
  </si>
  <si>
    <t>Bruttoschulden FS</t>
  </si>
  <si>
    <t>Dettes brutes SF</t>
  </si>
  <si>
    <t>Debito lordo SF</t>
  </si>
  <si>
    <t>Gross debt FS</t>
  </si>
  <si>
    <t>Covid-19: Massnahmen der öffentlichen Haushalte (in CHF)</t>
  </si>
  <si>
    <t>Massnahme</t>
  </si>
  <si>
    <t>Bund, Total (Aufwand und Investitionsausgaben)</t>
  </si>
  <si>
    <t>Bund, finanzielle und nicht berücksichtigte Transaktionen im GFS-Modell</t>
  </si>
  <si>
    <t>Bund, GFS Ausgaben</t>
  </si>
  <si>
    <t>Abgeltung Ortsverkehr</t>
  </si>
  <si>
    <t>Abgeltung Regionaler Personenverkehr</t>
  </si>
  <si>
    <t>Abgeltung Schienengüterverkehr</t>
  </si>
  <si>
    <t>Ausbau der indirekten Presseförderung</t>
  </si>
  <si>
    <t>Autoverlad</t>
  </si>
  <si>
    <t>Beitrag Schweiz an Internationaler Währungsfonds (IWF)</t>
  </si>
  <si>
    <t>Beschaffung Arzneimittel</t>
  </si>
  <si>
    <t>Beschaffung Sanitätsmaterial</t>
  </si>
  <si>
    <t>Bundesbeteiligung an Massnahmen der Kantone: Aufgebot Schutzdienstpflichtige</t>
  </si>
  <si>
    <t>Bundesbeteiligung an Massnahmen der Kantone: Aufgebot Schutzdienstpflichtige, nicht finanzierungswirksam (Abgrenzung)</t>
  </si>
  <si>
    <t>Bundesbeteiligung an Massnahmen der Kantone: Ausfallentschädigung Kulturunternehmen + -schaffende</t>
  </si>
  <si>
    <t>Bundesbeteiligung an Massnahmen der Kantone: Kantonale Härtefallmassnahmen für Unternehmen</t>
  </si>
  <si>
    <t>Bundesbeteiligung an Massnahmen der Kantone: Kinderbetreuung</t>
  </si>
  <si>
    <t>Bundesbeteiligung an Massnahmen der Kantone: Kinderbetreuung, nicht finanzierungswirksam (Abgrenzung)</t>
  </si>
  <si>
    <t>Bundesbeteiligung an Massnahmen der Kantone: Leistungsvereinbarungen Kultur Kantone</t>
  </si>
  <si>
    <t>Bundesbeteiligung an Massnahmen der Sozialversicherungen: Bundesbeitrag an die Arbeitslosenversicherung</t>
  </si>
  <si>
    <t>Bundesfinanzierung SARS-CoV-2-Tests</t>
  </si>
  <si>
    <t>Bundesfinanzierung SARS-CoV-2-Tests, nicht finanzierungswirksam (RST)</t>
  </si>
  <si>
    <t>Bürgschaften</t>
  </si>
  <si>
    <t>Bürgschaften, nicht finanzierungswirksam (RST)</t>
  </si>
  <si>
    <t>Darlehen</t>
  </si>
  <si>
    <t>Darlehen Internationales Komitee vom Roten Kreuz</t>
  </si>
  <si>
    <t>Darlehen Swiss Football League (SFL)/
Swiss Ice Hockey Federation (SIHF)</t>
  </si>
  <si>
    <t>Finanzhilfen</t>
  </si>
  <si>
    <t>Humanitäre Hilfe</t>
  </si>
  <si>
    <t>Kulturvereine im Laienbereich</t>
  </si>
  <si>
    <t>Lagerhaltung Ethanol</t>
  </si>
  <si>
    <t>Leistungen Erwerbsersatz</t>
  </si>
  <si>
    <t>Multilaterale Entwicklungszusammenarbeit</t>
  </si>
  <si>
    <t>Rückstellungen (RST)</t>
  </si>
  <si>
    <t>Soforthilfe für Kulturschaffende</t>
  </si>
  <si>
    <t>Soforthilfe für Kulturunternehmen</t>
  </si>
  <si>
    <t>Wertberichtigung Darlehen</t>
  </si>
  <si>
    <t>Sozialversicherungen, GFS Ausgaben</t>
  </si>
  <si>
    <t>Arbeitslosenversicherung: Kurzarbeitsentschädigung</t>
  </si>
  <si>
    <t>Kantone, GFS Ausgaben</t>
  </si>
  <si>
    <t xml:space="preserve">Diverse Covid-Massnahmen </t>
  </si>
  <si>
    <t>Kantonale Härtefallmassnahmen für Unternehmen</t>
  </si>
  <si>
    <t>Gemeinden, GFS Ausgaben</t>
  </si>
  <si>
    <t xml:space="preserve">Legende: </t>
  </si>
  <si>
    <t>Die Rückstellungen (RST) und Wertberichtigungen Darlehen werden im GFS-Modell nicht berücksichtigt.</t>
  </si>
  <si>
    <t>davon covid</t>
  </si>
  <si>
    <t>Provvedimento</t>
  </si>
  <si>
    <t>Confederazione: totale (spese e uscite per investimenti)</t>
  </si>
  <si>
    <t>Confederazione: transazioni finanziarie non incluse nel modello GFS</t>
  </si>
  <si>
    <t>Confederazione: uscite GFS</t>
  </si>
  <si>
    <t>Indennità traffico locale</t>
  </si>
  <si>
    <t>Indennità traffico regionale viaggiatori</t>
  </si>
  <si>
    <t>Indennità traffico merci su rotaia</t>
  </si>
  <si>
    <t>Ampliamento della promozione indiretta della stampa</t>
  </si>
  <si>
    <t>Carico degli autoveicoli</t>
  </si>
  <si>
    <t>Contributo della Svizzera al Fondo monetario internazionale (FMI)</t>
  </si>
  <si>
    <t>Acquisto medicamenti</t>
  </si>
  <si>
    <t>Acquisto materiale sanitario</t>
  </si>
  <si>
    <t>Partecipazione della Confederazione a provvedimenti cantonali: chiamata militi della protezione civile</t>
  </si>
  <si>
    <t>Partecipazione della Confederazione a provvedimenti cantonali: chiamata militi della protezione civile, senza incidenza sul finanziamento (delimitazione)</t>
  </si>
  <si>
    <t>Partecipazione della Confederazione a provvedimenti cantonali: indennità per perdita di guadagno per imprese e operatori culturali</t>
  </si>
  <si>
    <t>Partecipazione della Confederazione a provvedimenti cantonali: provvedimenti cantonali per i casi di rigore concernenti le imprese</t>
  </si>
  <si>
    <t>Partecipazione della Confederazione a provvedimenti cantonali: custodia di bambini</t>
  </si>
  <si>
    <t>Partecipazione della Confederazione a provvedimenti cantonali: custodia di bambini, senza incidenza sul finanziamento (delimitazione)</t>
  </si>
  <si>
    <t>Partecipazione della Confederazione a provvedimenti cantonali: convenzioni sulle prestazioni cultura Cantoni</t>
  </si>
  <si>
    <t>Partecipazione della Confederazione a provvedimenti delle assicurazioni sociali: contributo federale all'assicurazione contro la disoccupazione</t>
  </si>
  <si>
    <t>Finanziamento federale test SARS-CoV-2</t>
  </si>
  <si>
    <t>Finanziamento federale test SARS-CoV-2, senza incidenza sul finanziamento (accantonamenti)</t>
  </si>
  <si>
    <t>Fideiussioni</t>
  </si>
  <si>
    <t>Fideiussioni, senza incidenza sul finanziamento (accantonamenti)</t>
  </si>
  <si>
    <t>Mutui</t>
  </si>
  <si>
    <t>Mutui Comitato Internazionale della Croce rossa</t>
  </si>
  <si>
    <t>Mutui Swiss Football League (SFL) /
Swiss Ice Hockey Federation (SIHF)</t>
  </si>
  <si>
    <t>Aiuti finanziari</t>
  </si>
  <si>
    <t xml:space="preserve">Aiuto umanitario </t>
  </si>
  <si>
    <t>Organizzazioni culturali amatoriali</t>
  </si>
  <si>
    <t>Stoccaggio di etanolo</t>
  </si>
  <si>
    <t>Prestazioni perdita di guadagno</t>
  </si>
  <si>
    <t>Cooperazione multilaterale allo sviluppo</t>
  </si>
  <si>
    <t>Accantonamenti</t>
  </si>
  <si>
    <t>Aiuto immediato per operatori culturali</t>
  </si>
  <si>
    <t>Aiuto immediato per imprese culturali</t>
  </si>
  <si>
    <t>Rettifica del valore dei mutui</t>
  </si>
  <si>
    <t>Mesure</t>
  </si>
  <si>
    <t>Confédération, total (charges et dépenses d'investissement)</t>
  </si>
  <si>
    <t>Confédération, transactions financières non prises en compte dans le cadre du modèle SFP</t>
  </si>
  <si>
    <t xml:space="preserve">Confédération, dépenses SFP </t>
  </si>
  <si>
    <t>Indemnisation trafic local</t>
  </si>
  <si>
    <t>Indemnisation transport régional des voyageurs</t>
  </si>
  <si>
    <t>Indemnisation trafic ferroviaire de marchandises</t>
  </si>
  <si>
    <t>Ėlargissement de l'aide indirecte à la presse</t>
  </si>
  <si>
    <t>Chargement des voitures</t>
  </si>
  <si>
    <t xml:space="preserve">Contribution de la Suisse au Fonds monétaire international (FMI) </t>
  </si>
  <si>
    <t>Acquisition de médicaments</t>
  </si>
  <si>
    <t>Acquisition de matériel sanitaire</t>
  </si>
  <si>
    <t>Participation de la Confédération aux mesures des cantons: convocation des personnes astreintes au service de la protection civile</t>
  </si>
  <si>
    <t xml:space="preserve">Participation de la Confédération aux mesures des cantons: convocation des personnes astreintes au service de la protection civile, sans incidences financières (régularisation) </t>
  </si>
  <si>
    <t xml:space="preserve">Participation de la Confédération aux mesures des cantons: compensation du manque à gagner, entreprises et acteurs culturels </t>
  </si>
  <si>
    <t>Participation de la Confédération aux mesures des cantons: mesures cantonales pour les cas de rigueur</t>
  </si>
  <si>
    <t>Participation de la Confédération aux mesures des cantons: accueil extra-familial pour enfants</t>
  </si>
  <si>
    <t>Participation de la Confédération aux mesures des cantons: accueil extra-familial pour enfants, sans incidences financières (régularisation)</t>
  </si>
  <si>
    <t>Participation de la Confédération aux mesures des cantons: conventions de prestations, culture, cantons</t>
  </si>
  <si>
    <t>Participation de la Confédération aux mesures des assurances sociales: contribution fédérale à l'assurance-chômage</t>
  </si>
  <si>
    <t>Financement des tests SARS-CoV-2 par la Confédération</t>
  </si>
  <si>
    <t>Financement des tests SARS-CoV-2 par la Confédération, sans incidences financières (provisions)</t>
  </si>
  <si>
    <t xml:space="preserve">Cautionnements </t>
  </si>
  <si>
    <t>Cautionnements, sans incidences financières (provisions)</t>
  </si>
  <si>
    <t>Prêts</t>
  </si>
  <si>
    <t>Prêt Comité International de la Croix Rouge</t>
  </si>
  <si>
    <t>Prêt Swiss Football League (SFL)/
Swiss Ice Hockey Federation (SIHF)</t>
  </si>
  <si>
    <t>Aides financières</t>
  </si>
  <si>
    <t>Aide humanitaire</t>
  </si>
  <si>
    <t>Associations culturelles, domaine amateur</t>
  </si>
  <si>
    <t>Stock d'éthanol</t>
  </si>
  <si>
    <t>Prestations relatives aux allocations pour perte de gain</t>
  </si>
  <si>
    <t>Coopération multilatérale au développement</t>
  </si>
  <si>
    <t>Provisions</t>
  </si>
  <si>
    <t>Aides d’urgence aux acteurs culturels</t>
  </si>
  <si>
    <t>Aide d'urgence aux entreprises culturelles</t>
  </si>
  <si>
    <t>Réévaluation de prêts</t>
  </si>
  <si>
    <t>Assurances sociales, dépenses SFP</t>
  </si>
  <si>
    <t>Assurance-chômage: indemnisation en cas de réduction de l'horaire de travail</t>
  </si>
  <si>
    <t>Cantons, dépenses SFP</t>
  </si>
  <si>
    <t>Mesures COVID diverses</t>
  </si>
  <si>
    <t>Mesures cantonales pour les cas de rigueur destinées aux entreprises</t>
  </si>
  <si>
    <t>Communes, dépenses SFP</t>
  </si>
  <si>
    <t xml:space="preserve">Légende: </t>
  </si>
  <si>
    <t>Les provisions et les réévaluations de prêts ne sont pas prises en considération dans le cadre du modèle FSP.</t>
  </si>
  <si>
    <t>dont COVID</t>
  </si>
  <si>
    <t>Measure</t>
  </si>
  <si>
    <t>Confederation, total (expenses and investment expenditure)</t>
  </si>
  <si>
    <t>Confederation, financial transactions and those not taken into account in the GFS Model</t>
  </si>
  <si>
    <t>Confederation, GFS expenditure</t>
  </si>
  <si>
    <t>Compensation for local transportation</t>
  </si>
  <si>
    <t>Compensation for regional passenger transportation</t>
  </si>
  <si>
    <t>Compensation for rail freight services</t>
  </si>
  <si>
    <t>Increase in indirect press subsidies</t>
  </si>
  <si>
    <t>Car trains</t>
  </si>
  <si>
    <t>Swiss contribution to the International Monetary Fund (IMF)</t>
  </si>
  <si>
    <t>Procurement of medicinal products</t>
  </si>
  <si>
    <t>Procurement of medical materials</t>
  </si>
  <si>
    <t>Confederation's share of cantonal measures: Deployment of civil defense service</t>
  </si>
  <si>
    <t>Confederation's share of cantonal measures: Deployment of civil defense service, accrual not recognized in the financing statement</t>
  </si>
  <si>
    <t>Confederation's share of cantonal measures: Compensation for loss of income for cultural entities and individuals</t>
  </si>
  <si>
    <t>Confederation's share of cantonal measures: Cantonal hardship measures for businesses</t>
  </si>
  <si>
    <t>Confederation's share of cantonal measures: Childcare</t>
  </si>
  <si>
    <t>Confederation's share of cantonal measures: Childcare, accrual not recognized in the financing statement</t>
  </si>
  <si>
    <t>Confederation's share of cantonal measures: Culture service level agreements, cantons</t>
  </si>
  <si>
    <t>Confederation's share of social security fund measures: Federal contribution to unemployment insurance</t>
  </si>
  <si>
    <t>Federal financing for SARS-CoV-2 tests</t>
  </si>
  <si>
    <t>Federal financing for SARS-CoV-2 tests, not recognized in the financing statement (prov.)</t>
  </si>
  <si>
    <t>Sureties</t>
  </si>
  <si>
    <t>Sureties, not recognized in the financing statement (prov.)</t>
  </si>
  <si>
    <t>Loans</t>
  </si>
  <si>
    <t>International Committee of Red Cross (ICRC) loans</t>
  </si>
  <si>
    <t>Swiss Football League (SFL)/
Swiss Ice Hockey Federation (SIHF) loans</t>
  </si>
  <si>
    <t>Financial assistance</t>
  </si>
  <si>
    <t>Humanitarian aid</t>
  </si>
  <si>
    <t>Amateur cultural associations</t>
  </si>
  <si>
    <t>Ethanol storage</t>
  </si>
  <si>
    <t>Loss of earnings compensation</t>
  </si>
  <si>
    <t>Multilateral development cooperation</t>
  </si>
  <si>
    <t>Provisions (prov.)</t>
  </si>
  <si>
    <t>Emergency aid for cultural individuals</t>
  </si>
  <si>
    <t>Emergency aid for cultural entities</t>
  </si>
  <si>
    <t>Value adjustment on loans</t>
  </si>
  <si>
    <t>Social security funds, GFS expenditure</t>
  </si>
  <si>
    <t>Unemployment insurance: Short-time working compensation</t>
  </si>
  <si>
    <t>Cantons, GFS expenditure</t>
  </si>
  <si>
    <t xml:space="preserve">Misc. COVID-19 measures </t>
  </si>
  <si>
    <t>Cantonal hardship measures for businesses</t>
  </si>
  <si>
    <t>Municipalities, GFS expenditure</t>
  </si>
  <si>
    <t xml:space="preserve">Key: </t>
  </si>
  <si>
    <t>Provisions (prov.) and value adjustments on loans are not taken into account in the GFS Model</t>
  </si>
  <si>
    <t>of which COVID-19-related</t>
  </si>
  <si>
    <t>Assicurazioni sociali: uscite GFS</t>
  </si>
  <si>
    <t>Assicurazione contro la disoccupazione: indennità per lavoro ridotto</t>
  </si>
  <si>
    <t>Cantoni: uscite GFS</t>
  </si>
  <si>
    <t xml:space="preserve">Diversi provvedimenti COVID </t>
  </si>
  <si>
    <t>Provvedimenti cantonali per i casi di rigore concernenti le imprese</t>
  </si>
  <si>
    <t>Comuni: uscite GFS</t>
  </si>
  <si>
    <t xml:space="preserve">Legenda: </t>
  </si>
  <si>
    <t>Gli accantonamenti e le rettifiche del valore dei mutui non vengono inclusi nel modello GFS.</t>
  </si>
  <si>
    <t>di cui COVID</t>
  </si>
  <si>
    <r>
      <rPr>
        <sz val="8"/>
        <rFont val="Arial"/>
        <family val="2"/>
      </rPr>
      <t>COVID-19: Mesures des administrations publiques (en CHF)</t>
    </r>
  </si>
  <si>
    <r>
      <rPr>
        <sz val="8"/>
        <rFont val="Arial"/>
        <family val="2"/>
      </rPr>
      <t>COVID-19: provvedimenti delle amministrazioni pubbliche (in CHF)</t>
    </r>
  </si>
  <si>
    <r>
      <rPr>
        <sz val="8"/>
        <rFont val="Arial"/>
        <family val="2"/>
      </rPr>
      <t>COVID-19: Measures of the government units (in CHF)</t>
    </r>
  </si>
  <si>
    <t>Beitrag an Schweiz Tourismus</t>
  </si>
  <si>
    <t>Contribution to Switzerland Tourism</t>
  </si>
  <si>
    <t>Contribution à la Suisse Tourisme</t>
  </si>
  <si>
    <t>Contributo al turismo svizzero</t>
  </si>
  <si>
    <t>Staat, GFS Ausgaben</t>
  </si>
  <si>
    <t xml:space="preserve">Administrations publiques, dépenses SFP </t>
  </si>
  <si>
    <t>Amministrazioni pubbliche: uscite GFS</t>
  </si>
  <si>
    <t>General government, GFS expenditure</t>
  </si>
  <si>
    <t>moins la participation de la Confédération</t>
  </si>
  <si>
    <t>minus the Confederation's share</t>
  </si>
  <si>
    <t>meno la partecipazione della Confederazione</t>
  </si>
  <si>
    <t>abzgl. der Bundesbeteiligung</t>
  </si>
  <si>
    <t>Schutzschirm Eventbranche</t>
  </si>
  <si>
    <t>Parapluie événementiel</t>
  </si>
  <si>
    <t>Scudo protettivo per l'industria degli eventi</t>
  </si>
  <si>
    <t>Protective umbrella for the event industry</t>
  </si>
  <si>
    <t>Beitrag Schweiz an diverse Internationale Organisationen (WHO, Unicef etc.)</t>
  </si>
  <si>
    <t>Bundesbeteiligung an Massnahmen der Kantone: Anschubfinanzierung repetitive Testung</t>
  </si>
  <si>
    <t>Bundesbeteiligung an Massnahmen der Kantone: Zivilschutz Einsätze</t>
  </si>
  <si>
    <t>Bundesbeteiligung an Massnahmen der Kantone: Schutzschirm für Publikumsanlässe</t>
  </si>
  <si>
    <t>Bundesbeitrag an Herstellung/Entwicklung von Arzneimitteln</t>
  </si>
  <si>
    <t>Swiss contribution to various international organizations (WHO, Unicef, etc.)</t>
  </si>
  <si>
    <t>Contribution de la Suisse à différentes organisations internationales (OMS, Unicef, etc.)</t>
  </si>
  <si>
    <t>Contributo della Svizzera a diverse organizzazioni internazionali (OMS, Unicef, ecc.)</t>
  </si>
  <si>
    <t>Participation de la Confédération aux mesures des cantons: parapluie de protection pour les manifestations publiques</t>
  </si>
  <si>
    <t>Confederation's share of cantonal measures: Event cancellation fund</t>
  </si>
  <si>
    <t>Participation de la Confédération aux mesures des cantons: financement incitatif des tests répétitifs</t>
  </si>
  <si>
    <t>Bundesbeteiligung an Massnahmen der Kantone: Touristischer Verkehr</t>
  </si>
  <si>
    <t>Participation de la Confédération aux mesures des cantons: trafic touristique</t>
  </si>
  <si>
    <t>Confederation's share of cantonal measures: Touristic traffic</t>
  </si>
  <si>
    <t>Participation de la Confédération aux mesures des cantons: interventions de la protection civile</t>
  </si>
  <si>
    <t>Partecipazione della Confederazione a provvedimenti cantonali: interventi della protezione civile</t>
  </si>
  <si>
    <t>Confederation's share of cantonal measures: civil protection interventions</t>
  </si>
  <si>
    <t>Federal contribution to production/development of medicines</t>
  </si>
  <si>
    <t>Confederation's share of cantonal measures: incentive funding for repetitive testing</t>
  </si>
  <si>
    <t>Einlage Bahninfrastrukturfonds</t>
  </si>
  <si>
    <t>Conferimento al Fondo per l'infrastruttura ferroviaria</t>
  </si>
  <si>
    <t>Apport au fonds d'infrastructure ferroviaire</t>
  </si>
  <si>
    <t>Investment grants to the Railway Infrastructure Fonds</t>
  </si>
  <si>
    <t>Partecipazione della Confederazione a provvedimenti cantonali: finanziamento iniziale dell'esecuzione ripetuta di test</t>
  </si>
  <si>
    <t>Partecipazione della Confederazione a provvedimenti cantonali: trasporti a scopo turistico</t>
  </si>
  <si>
    <t>Partecipazione della Confederazione a provvedimenti cantonali: scudo protettivo per eventi pubblici</t>
  </si>
  <si>
    <t>Contributo federale alla produzione / allo sviluppo di medicamenti</t>
  </si>
  <si>
    <t>Contribution fédérale à la fabrication et au développement de médicaments</t>
  </si>
  <si>
    <t>Beitrag Gesundheitsschutz und Prävention</t>
  </si>
  <si>
    <t>Contribution to health protection and prevention</t>
  </si>
  <si>
    <t>Contributo alla protezione e alla prevenzione della salute</t>
  </si>
  <si>
    <t>Contribution à la protection et à la prévention de la santé</t>
  </si>
  <si>
    <t>Impfoffensive</t>
  </si>
  <si>
    <t>Offensive en faveur de la vaccination</t>
  </si>
  <si>
    <t>Offensiva di vaccinazione</t>
  </si>
  <si>
    <t>Vaccination campaign</t>
  </si>
  <si>
    <t>Wertberichtigung Sanitätsmaterial</t>
  </si>
  <si>
    <t>Entnahme Rückstellungen COVID-19</t>
  </si>
  <si>
    <t>Réévaluation du matériel sanitaire</t>
  </si>
  <si>
    <t>Withdrawal from provisions COVID-19</t>
  </si>
  <si>
    <t>Prelievo da accantonamenti COVID-19</t>
  </si>
  <si>
    <t>Prélèvement sur provisions COVID-19</t>
  </si>
  <si>
    <t>Rettificazione di valore del materiale sanitario</t>
  </si>
  <si>
    <t>Value adjustment of medical materials</t>
  </si>
  <si>
    <t>Rekapitalisierung Skyguide, Darlehen</t>
  </si>
  <si>
    <t>Statistische Bearbeitung: periodengerechte Zuteilung</t>
  </si>
  <si>
    <t>Recapitalisation Skyguide, prêts</t>
  </si>
  <si>
    <t>Ricapitalizzazione di Skyguide, mutui</t>
  </si>
  <si>
    <t>Skyguide recapitalization, loans</t>
  </si>
  <si>
    <t>Rekapitalisierung Skyguide, Beteiligungen</t>
  </si>
  <si>
    <t>Recapitalisation Skyguide, participations</t>
  </si>
  <si>
    <t>Ricapitalizzazione di Skyguide, partecipazioni</t>
  </si>
  <si>
    <t>Skyguide recapitalization, financial interests</t>
  </si>
  <si>
    <t>Start-up sureties, not recognized in the financing statement (prov.)</t>
  </si>
  <si>
    <t>Start-Up Bürgschaften, nicht finanzierungswirksam (RST)</t>
  </si>
  <si>
    <t>Cautionnements octroyés aux start-up, sans incidences financières (provisions)</t>
  </si>
  <si>
    <t>Fideiussioni start-up, senza incidenza sul finanziamento (accantonamenti)</t>
  </si>
  <si>
    <t>Statistical processing: periodic allocation</t>
  </si>
  <si>
    <t>Elaborazione statistica: assegnazione periodica</t>
  </si>
  <si>
    <t>Traitement statistique : allocation par période</t>
  </si>
  <si>
    <t>Nettoschuld 1</t>
  </si>
  <si>
    <t>Dette nette 1</t>
  </si>
  <si>
    <t>Debito netto 1</t>
  </si>
  <si>
    <t>Net debt 1</t>
  </si>
  <si>
    <t>Nettoschuld (IWF)</t>
  </si>
  <si>
    <t>Nettoschuldenquote (IWF)</t>
  </si>
  <si>
    <t>Debito netto (FMI)</t>
  </si>
  <si>
    <t>Tasso d'indebitamento netto (FMI)</t>
  </si>
  <si>
    <t>Net debt ratio (IMF)</t>
  </si>
  <si>
    <t>Net debt (IMF)</t>
  </si>
  <si>
    <t>Tax-to-GDP ratio, extended</t>
  </si>
  <si>
    <t>Fiskalquote, erweitert</t>
  </si>
  <si>
    <t>Einnahmenquote, erweitert</t>
  </si>
  <si>
    <t>Revenue ratio, extended</t>
  </si>
  <si>
    <t>Aliquota fiscale, esteso</t>
  </si>
  <si>
    <t xml:space="preserve">Quota delle entrate, esteso  </t>
  </si>
  <si>
    <t>Quote-part fiscale, étendu</t>
  </si>
  <si>
    <t xml:space="preserve">Quote-part des recettes, étendu </t>
  </si>
  <si>
    <t>Fiskalertrag, erweitert</t>
  </si>
  <si>
    <t>Revenus fiscaux, étendu</t>
  </si>
  <si>
    <t xml:space="preserve">Gettito fiscale, esteso  </t>
  </si>
  <si>
    <t>tax revenue, extended</t>
  </si>
  <si>
    <t>Dette nette (FMI)</t>
  </si>
  <si>
    <t>Taux d'endettement net (FMI)</t>
  </si>
  <si>
    <t>inclusi i contributi degli assicurati e dei datori di lavoro ai regimi pensionistici professionali e i contributi degli assicurati (premi meno riduzioni dei premi) all'assicurazione sanitaria obbligatoria</t>
  </si>
  <si>
    <t>inkl. Beiträge Versicherte und Arbeitgeber an die berufliche Vorsorge sowie Beiträge Versicherte (Prämien abzüglich Prämienverbilligungen) an die obligatorische Krankenversicherung</t>
  </si>
  <si>
    <t>incl. contributions of insured persons and employers to occupational pension schemes and contributions of insured persons (premiums less premium reductions) to compulsory health insurance</t>
  </si>
  <si>
    <t>y compris les cotisations des assurés et des employeurs à la prévoyance professionnelle ainsi que les cotisations des assurés (primes moins réductions de primes) à l'assurance-maladie obligatoire</t>
  </si>
  <si>
    <t>2026-2029</t>
  </si>
  <si>
    <t>bis 2023</t>
  </si>
  <si>
    <t>jusqu'en 2023</t>
  </si>
  <si>
    <t>Fino al 2023</t>
  </si>
  <si>
    <t>Up to 2023</t>
  </si>
  <si>
    <t xml:space="preserve">Finanzierungsergebnis 1990-2029: FS-Modell, in Mio. CHF
</t>
  </si>
  <si>
    <t xml:space="preserve">Solde de financement 1990-2029: modèle SF, en millions CHF
</t>
  </si>
  <si>
    <t xml:space="preserve">1990-2029 Chiusure dei conti: modello FS, in milioni CHF
</t>
  </si>
  <si>
    <t xml:space="preserve">1990-2029 Overall fiscal balance: FS-Model, in million CHF
</t>
  </si>
  <si>
    <t xml:space="preserve">Defizit-/Überschussquote der öffentlichen Haushalte 1990-2029, in % des BIP
</t>
  </si>
  <si>
    <t xml:space="preserve">Quote-part du déficit ou de l'excédent des administrations publiques 1990-2029, en % du PIB
</t>
  </si>
  <si>
    <t xml:space="preserve">1990-2029 Quota del deficit / dell'eccedenza, In % del PIL
</t>
  </si>
  <si>
    <t xml:space="preserve">1990-2029 Deficit/surplus ratio of public budgets, as % of GDP
</t>
  </si>
  <si>
    <t>Fiskalquote und Staatsquote der öffentlichen Haushalte 1990-2029, in % des BIP</t>
  </si>
  <si>
    <t>Quote-part fiscale et quote-part de l'Etat des administrations publiques 1990-2029, en % du PIB</t>
  </si>
  <si>
    <t>Aliquota fiscale e quota di incidenza della spesa pubblica delle amministrazioni pubbliche 1990-2029, in % del PIL</t>
  </si>
  <si>
    <t>1990-2029 tax-to-GDP ratio and general government expenditure ratio of government units, in % of GDP</t>
  </si>
  <si>
    <t xml:space="preserve">Finanzierungssaldi 1990-2029: GFS-Modell, in Mio. CHF
</t>
  </si>
  <si>
    <t xml:space="preserve">Solde de financement 1990-2029: modèle SFP, en millions CHF
</t>
  </si>
  <si>
    <t xml:space="preserve">1990-2029 Chiusure dei conti: modello GFS, in milioni CHF
</t>
  </si>
  <si>
    <t xml:space="preserve">1990-2029 Overall fiscal balance: GFS-Model, in million CHF
</t>
  </si>
  <si>
    <t>Maastricht-Schuld der öffentlichen Haushalte; 1990-2029</t>
  </si>
  <si>
    <t xml:space="preserve">Dette selon Maastricht des administrations publiques; 1990-2029
</t>
  </si>
  <si>
    <t>Debito secondo Maastricht; 1990-2029</t>
  </si>
  <si>
    <t>Maastricht debt of general government; 1990-2029</t>
  </si>
  <si>
    <t>Stand 21.10.2025</t>
  </si>
  <si>
    <t>Etat au 21.10.2025</t>
  </si>
  <si>
    <t>Stato: 21.10.2025</t>
  </si>
  <si>
    <t>State: 21.10.2025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</si>
</sst>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0.0%"/>
    <numFmt numFmtId="165" formatCode="_ * #,##0_ ;_ * \-#,##0_ ;_ * &quot;-&quot;??_ ;_ @_ "/>
    <numFmt numFmtId="166" formatCode="0.0"/>
  </numFmts>
  <fonts count="15" x14ac:knownFonts="1">
    <font>
      <sz val="8"/>
      <name val="Arial"/>
      <family val="2"/>
    </font>
    <font>
      <sz val="11"/>
      <color theme="1"/>
      <name val="Arial"/>
      <family val="2"/>
    </font>
    <font>
      <sz val="11"/>
      <color theme="1"/>
      <name val="Arial"/>
      <family val="2"/>
    </font>
    <font>
      <sz val="8"/>
      <name val="Arial"/>
      <family val="2"/>
    </font>
    <font>
      <sz val="10"/>
      <name val="Arial"/>
      <family val="2"/>
    </font>
    <font>
      <b/>
      <sz val="8"/>
      <name val="Arial"/>
      <family val="2"/>
    </font>
    <font>
      <b/>
      <sz val="14"/>
      <name val="Arial"/>
      <family val="2"/>
    </font>
    <font>
      <sz val="11"/>
      <name val="Arial"/>
      <family val="2"/>
    </font>
    <font>
      <b/>
      <sz val="10"/>
      <name val="Arial"/>
      <family val="2"/>
    </font>
    <font>
      <b/>
      <sz val="12"/>
      <name val="Arial"/>
      <family val="2"/>
    </font>
    <font>
      <sz val="12"/>
      <color rgb="FF000000"/>
      <name val="Arial"/>
      <family val="2"/>
    </font>
    <font>
      <sz val="12"/>
      <name val="Arial"/>
      <family val="2"/>
    </font>
    <font>
      <sz val="8"/>
      <color theme="0"/>
      <name val="Arial"/>
      <family val="2"/>
    </font>
    <font>
      <i/>
      <sz val="8"/>
      <name val="Arial"/>
      <family val="2"/>
    </font>
    <font>
      <sz val="8"/>
      <color rgb="FFFF0000"/>
      <name val="Arial"/>
      <family val="2"/>
    </font>
  </fonts>
  <fills count="5">
    <fill>
      <patternFill patternType="none"/>
    </fill>
    <fill>
      <patternFill patternType="gray125"/>
    </fill>
    <fill>
      <patternFill patternType="solid">
        <fgColor indexed="44"/>
        <bgColor indexed="64"/>
      </patternFill>
    </fill>
    <fill>
      <patternFill patternType="solid">
        <fgColor theme="0" tint="-0.14999847407452621"/>
        <bgColor indexed="64"/>
      </patternFill>
    </fill>
    <fill>
      <patternFill patternType="solid">
        <fgColor theme="6" tint="0.39997558519241921"/>
        <bgColor indexed="64"/>
      </patternFill>
    </fill>
  </fills>
  <borders count="19">
    <border>
      <left/>
      <right/>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auto="1"/>
      </top>
      <bottom/>
      <diagonal/>
    </border>
    <border>
      <left/>
      <right style="thin">
        <color auto="1"/>
      </right>
      <top style="thin">
        <color auto="1"/>
      </top>
      <bottom/>
      <diagonal/>
    </border>
    <border>
      <left style="thin">
        <color auto="1"/>
      </left>
      <right/>
      <top style="thin">
        <color auto="1"/>
      </top>
      <bottom/>
      <diagonal/>
    </border>
    <border>
      <left style="medium">
        <color indexed="64"/>
      </left>
      <right/>
      <top style="medium">
        <color indexed="64"/>
      </top>
      <bottom/>
      <diagonal/>
    </border>
    <border>
      <left/>
      <right/>
      <top/>
      <bottom style="thin">
        <color indexed="64"/>
      </bottom>
      <diagonal/>
    </border>
    <border>
      <left style="dashDot">
        <color auto="1"/>
      </left>
      <right style="thin">
        <color indexed="64"/>
      </right>
      <top style="thin">
        <color auto="1"/>
      </top>
      <bottom/>
      <diagonal/>
    </border>
    <border>
      <left style="dashDot">
        <color auto="1"/>
      </left>
      <right style="thin">
        <color indexed="64"/>
      </right>
      <top/>
      <bottom/>
      <diagonal/>
    </border>
    <border>
      <left style="thin">
        <color indexed="64"/>
      </left>
      <right style="thin">
        <color indexed="64"/>
      </right>
      <top/>
      <bottom/>
      <diagonal/>
    </border>
  </borders>
  <cellStyleXfs count="9">
    <xf numFmtId="0" fontId="0" fillId="0" borderId="0">
      <alignment vertical="top"/>
    </xf>
    <xf numFmtId="0" fontId="3" fillId="0" borderId="0">
      <alignment vertical="top"/>
    </xf>
    <xf numFmtId="0" fontId="4" fillId="0" borderId="0"/>
    <xf numFmtId="0" fontId="3" fillId="0" borderId="0">
      <alignment vertical="top"/>
    </xf>
    <xf numFmtId="0" fontId="4" fillId="0" borderId="0"/>
    <xf numFmtId="9" fontId="2"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0" fontId="1" fillId="0" borderId="0"/>
  </cellStyleXfs>
  <cellXfs count="120">
    <xf numFmtId="0" fontId="0" fillId="0" borderId="0" xfId="0">
      <alignment vertical="top"/>
    </xf>
    <xf numFmtId="0" fontId="4" fillId="0" borderId="0" xfId="4" applyAlignment="1">
      <alignment wrapText="1"/>
    </xf>
    <xf numFmtId="0" fontId="4" fillId="0" borderId="0" xfId="4" applyAlignment="1">
      <alignment vertical="top"/>
    </xf>
    <xf numFmtId="0" fontId="9" fillId="0" borderId="0" xfId="0" applyFont="1">
      <alignment vertical="top"/>
    </xf>
    <xf numFmtId="0" fontId="10" fillId="0" borderId="0" xfId="0" applyFont="1">
      <alignment vertical="top"/>
    </xf>
    <xf numFmtId="0" fontId="11" fillId="0" borderId="0" xfId="0" applyFont="1">
      <alignment vertical="top"/>
    </xf>
    <xf numFmtId="0" fontId="12" fillId="0" borderId="0" xfId="0" applyFont="1" applyProtection="1">
      <alignment vertical="top"/>
      <protection locked="0"/>
    </xf>
    <xf numFmtId="0" fontId="3" fillId="0" borderId="0" xfId="3" applyProtection="1">
      <alignment vertical="top"/>
      <protection locked="0"/>
    </xf>
    <xf numFmtId="0" fontId="3" fillId="0" borderId="0" xfId="3" applyAlignment="1" applyProtection="1">
      <alignment vertical="top" wrapText="1"/>
      <protection locked="0"/>
    </xf>
    <xf numFmtId="0" fontId="3" fillId="0" borderId="1" xfId="3" applyBorder="1" applyAlignment="1" applyProtection="1">
      <alignment vertical="top" wrapText="1"/>
      <protection locked="0"/>
    </xf>
    <xf numFmtId="0" fontId="3" fillId="0" borderId="2" xfId="3" applyBorder="1" applyAlignment="1" applyProtection="1">
      <alignment vertical="top" wrapText="1"/>
      <protection locked="0"/>
    </xf>
    <xf numFmtId="0" fontId="3" fillId="0" borderId="1" xfId="3" applyBorder="1" applyProtection="1">
      <alignment vertical="top"/>
      <protection locked="0"/>
    </xf>
    <xf numFmtId="3" fontId="3" fillId="0" borderId="0" xfId="3" applyNumberFormat="1" applyProtection="1">
      <alignment vertical="top"/>
      <protection locked="0"/>
    </xf>
    <xf numFmtId="3" fontId="3" fillId="0" borderId="1" xfId="3" applyNumberFormat="1" applyBorder="1" applyProtection="1">
      <alignment vertical="top"/>
      <protection locked="0"/>
    </xf>
    <xf numFmtId="3" fontId="3" fillId="3" borderId="0" xfId="3" applyNumberFormat="1" applyFill="1" applyProtection="1">
      <alignment vertical="top"/>
      <protection locked="0"/>
    </xf>
    <xf numFmtId="0" fontId="0" fillId="0" borderId="0" xfId="0" applyProtection="1">
      <alignment vertical="top"/>
      <protection hidden="1"/>
    </xf>
    <xf numFmtId="0" fontId="3" fillId="0" borderId="0" xfId="3" applyProtection="1">
      <alignment vertical="top"/>
      <protection hidden="1"/>
    </xf>
    <xf numFmtId="0" fontId="13" fillId="3" borderId="15" xfId="4" applyFont="1" applyFill="1" applyBorder="1" applyAlignment="1" applyProtection="1">
      <alignment horizontal="justify" vertical="top" wrapText="1"/>
      <protection hidden="1"/>
    </xf>
    <xf numFmtId="0" fontId="5" fillId="0" borderId="11" xfId="3" applyFont="1" applyBorder="1" applyProtection="1">
      <alignment vertical="top"/>
      <protection hidden="1"/>
    </xf>
    <xf numFmtId="0" fontId="3" fillId="0" borderId="11" xfId="3" applyBorder="1" applyProtection="1">
      <alignment vertical="top"/>
      <protection hidden="1"/>
    </xf>
    <xf numFmtId="0" fontId="3" fillId="0" borderId="12" xfId="3" applyBorder="1" applyProtection="1">
      <alignment vertical="top"/>
      <protection hidden="1"/>
    </xf>
    <xf numFmtId="0" fontId="3" fillId="0" borderId="0" xfId="3" applyAlignment="1" applyProtection="1">
      <alignment vertical="top" wrapText="1"/>
      <protection hidden="1"/>
    </xf>
    <xf numFmtId="0" fontId="3" fillId="0" borderId="1" xfId="3" applyBorder="1" applyAlignment="1" applyProtection="1">
      <alignment vertical="top" wrapText="1"/>
      <protection hidden="1"/>
    </xf>
    <xf numFmtId="0" fontId="3" fillId="0" borderId="2" xfId="3" applyBorder="1" applyAlignment="1" applyProtection="1">
      <alignment vertical="top" wrapText="1"/>
      <protection hidden="1"/>
    </xf>
    <xf numFmtId="0" fontId="3" fillId="0" borderId="2" xfId="3" applyBorder="1" applyProtection="1">
      <alignment vertical="top"/>
      <protection locked="0"/>
    </xf>
    <xf numFmtId="0" fontId="13" fillId="3" borderId="0" xfId="3" applyFont="1" applyFill="1" applyProtection="1">
      <alignment vertical="top"/>
      <protection hidden="1"/>
    </xf>
    <xf numFmtId="0" fontId="5" fillId="0" borderId="13" xfId="3" applyFont="1" applyBorder="1" applyProtection="1">
      <alignment vertical="top"/>
      <protection hidden="1"/>
    </xf>
    <xf numFmtId="0" fontId="3" fillId="0" borderId="1" xfId="3" applyBorder="1" applyProtection="1">
      <alignment vertical="top"/>
      <protection hidden="1"/>
    </xf>
    <xf numFmtId="0" fontId="5" fillId="0" borderId="0" xfId="0" applyFont="1" applyProtection="1">
      <alignment vertical="top"/>
      <protection hidden="1"/>
    </xf>
    <xf numFmtId="164" fontId="3" fillId="0" borderId="0" xfId="6" applyNumberFormat="1" applyAlignment="1" applyProtection="1">
      <alignment vertical="top"/>
      <protection locked="0"/>
    </xf>
    <xf numFmtId="0" fontId="3" fillId="3" borderId="1" xfId="3" applyFill="1" applyBorder="1" applyProtection="1">
      <alignment vertical="top"/>
      <protection hidden="1"/>
    </xf>
    <xf numFmtId="0" fontId="12" fillId="0" borderId="0" xfId="0" applyFont="1" applyProtection="1">
      <alignment vertical="top"/>
      <protection hidden="1"/>
    </xf>
    <xf numFmtId="0" fontId="4" fillId="0" borderId="14" xfId="4" applyBorder="1" applyAlignment="1" applyProtection="1">
      <alignment wrapText="1"/>
      <protection hidden="1"/>
    </xf>
    <xf numFmtId="0" fontId="4" fillId="0" borderId="5" xfId="4" applyBorder="1" applyAlignment="1" applyProtection="1">
      <alignment vertical="top"/>
      <protection hidden="1"/>
    </xf>
    <xf numFmtId="0" fontId="4" fillId="0" borderId="5" xfId="4" applyBorder="1" applyAlignment="1" applyProtection="1">
      <alignment wrapText="1"/>
      <protection hidden="1"/>
    </xf>
    <xf numFmtId="0" fontId="4" fillId="0" borderId="6" xfId="4" applyBorder="1" applyAlignment="1" applyProtection="1">
      <alignment wrapText="1"/>
      <protection hidden="1"/>
    </xf>
    <xf numFmtId="0" fontId="4" fillId="0" borderId="0" xfId="4" applyAlignment="1" applyProtection="1">
      <alignment wrapText="1"/>
      <protection hidden="1"/>
    </xf>
    <xf numFmtId="0" fontId="4" fillId="0" borderId="4" xfId="4" applyBorder="1" applyProtection="1">
      <protection hidden="1"/>
    </xf>
    <xf numFmtId="0" fontId="4" fillId="0" borderId="0" xfId="4" applyAlignment="1" applyProtection="1">
      <alignment vertical="top"/>
      <protection hidden="1"/>
    </xf>
    <xf numFmtId="0" fontId="4" fillId="0" borderId="7" xfId="4" applyBorder="1" applyAlignment="1" applyProtection="1">
      <alignment wrapText="1"/>
      <protection hidden="1"/>
    </xf>
    <xf numFmtId="0" fontId="4" fillId="0" borderId="8" xfId="4" applyBorder="1" applyProtection="1">
      <protection hidden="1"/>
    </xf>
    <xf numFmtId="0" fontId="4" fillId="0" borderId="9" xfId="4" applyBorder="1" applyAlignment="1" applyProtection="1">
      <alignment vertical="top"/>
      <protection hidden="1"/>
    </xf>
    <xf numFmtId="0" fontId="4" fillId="0" borderId="9" xfId="4" applyBorder="1" applyAlignment="1" applyProtection="1">
      <alignment wrapText="1"/>
      <protection hidden="1"/>
    </xf>
    <xf numFmtId="0" fontId="4" fillId="0" borderId="10" xfId="4" applyBorder="1" applyAlignment="1" applyProtection="1">
      <alignment wrapText="1"/>
      <protection hidden="1"/>
    </xf>
    <xf numFmtId="0" fontId="4" fillId="0" borderId="0" xfId="4" applyAlignment="1" applyProtection="1">
      <alignment horizontal="left" wrapText="1"/>
      <protection hidden="1"/>
    </xf>
    <xf numFmtId="0" fontId="8" fillId="0" borderId="3" xfId="4" applyFont="1" applyBorder="1" applyAlignment="1" applyProtection="1">
      <alignment vertical="center" wrapText="1"/>
      <protection hidden="1"/>
    </xf>
    <xf numFmtId="0" fontId="4" fillId="0" borderId="3" xfId="4" applyBorder="1" applyAlignment="1" applyProtection="1">
      <alignment vertical="center" wrapText="1"/>
      <protection hidden="1"/>
    </xf>
    <xf numFmtId="0" fontId="4" fillId="0" borderId="0" xfId="4" applyAlignment="1" applyProtection="1">
      <alignment horizontal="left" vertical="center"/>
      <protection hidden="1"/>
    </xf>
    <xf numFmtId="0" fontId="8" fillId="2" borderId="3" xfId="4" applyFont="1" applyFill="1" applyBorder="1" applyAlignment="1" applyProtection="1">
      <alignment horizontal="justify" vertical="top" wrapText="1"/>
      <protection hidden="1"/>
    </xf>
    <xf numFmtId="0" fontId="14" fillId="0" borderId="0" xfId="0" applyFont="1">
      <alignment vertical="top"/>
    </xf>
    <xf numFmtId="0" fontId="0" fillId="4" borderId="0" xfId="0" applyFill="1">
      <alignment vertical="top"/>
    </xf>
    <xf numFmtId="0" fontId="4" fillId="3" borderId="3" xfId="4" applyFill="1" applyBorder="1" applyAlignment="1" applyProtection="1">
      <alignment horizontal="left" vertical="top" wrapText="1"/>
      <protection hidden="1"/>
    </xf>
    <xf numFmtId="0" fontId="4" fillId="0" borderId="3" xfId="4" applyBorder="1" applyAlignment="1" applyProtection="1">
      <alignment horizontal="left" vertical="top" wrapText="1"/>
      <protection hidden="1"/>
    </xf>
    <xf numFmtId="0" fontId="12" fillId="0" borderId="0" xfId="0" applyFont="1">
      <alignment vertical="top"/>
    </xf>
    <xf numFmtId="0" fontId="3" fillId="0" borderId="0" xfId="3">
      <alignment vertical="top"/>
    </xf>
    <xf numFmtId="0" fontId="5" fillId="0" borderId="13" xfId="3" applyFont="1" applyBorder="1">
      <alignment vertical="top"/>
    </xf>
    <xf numFmtId="0" fontId="3" fillId="0" borderId="1" xfId="3" applyBorder="1">
      <alignment vertical="top"/>
    </xf>
    <xf numFmtId="0" fontId="0" fillId="0" borderId="2" xfId="3" applyFont="1" applyBorder="1" applyAlignment="1">
      <alignment vertical="top" wrapText="1"/>
    </xf>
    <xf numFmtId="0" fontId="0" fillId="0" borderId="0" xfId="0" applyAlignment="1">
      <alignment vertical="top" wrapText="1"/>
    </xf>
    <xf numFmtId="49" fontId="0" fillId="0" borderId="0" xfId="0" applyNumberFormat="1">
      <alignment vertical="top"/>
    </xf>
    <xf numFmtId="49" fontId="0" fillId="0" borderId="0" xfId="0" quotePrefix="1" applyNumberFormat="1">
      <alignment vertical="top"/>
    </xf>
    <xf numFmtId="49" fontId="0" fillId="0" borderId="0" xfId="0" applyNumberFormat="1" applyAlignment="1">
      <alignment vertical="top" wrapText="1"/>
    </xf>
    <xf numFmtId="0" fontId="0" fillId="0" borderId="0" xfId="0" applyAlignment="1">
      <alignment wrapText="1"/>
    </xf>
    <xf numFmtId="0" fontId="0" fillId="0" borderId="0" xfId="8" applyFont="1" applyAlignment="1">
      <alignment wrapText="1"/>
    </xf>
    <xf numFmtId="0" fontId="0" fillId="0" borderId="0" xfId="0" quotePrefix="1">
      <alignment vertical="top"/>
    </xf>
    <xf numFmtId="3" fontId="13" fillId="0" borderId="0" xfId="0" applyNumberFormat="1" applyFont="1" applyAlignment="1">
      <alignment vertical="top" wrapText="1"/>
    </xf>
    <xf numFmtId="0" fontId="5" fillId="0" borderId="16" xfId="3" applyFont="1" applyBorder="1" applyProtection="1">
      <alignment vertical="top"/>
      <protection hidden="1"/>
    </xf>
    <xf numFmtId="0" fontId="0" fillId="0" borderId="0" xfId="3" applyFont="1" applyAlignment="1">
      <alignment vertical="top" wrapText="1"/>
    </xf>
    <xf numFmtId="0" fontId="3" fillId="0" borderId="2" xfId="3" applyBorder="1" applyProtection="1">
      <alignment vertical="top"/>
      <protection hidden="1"/>
    </xf>
    <xf numFmtId="166" fontId="3" fillId="0" borderId="0" xfId="3" applyNumberFormat="1">
      <alignment vertical="top"/>
    </xf>
    <xf numFmtId="166" fontId="3" fillId="0" borderId="1" xfId="3" applyNumberFormat="1" applyBorder="1">
      <alignment vertical="top"/>
    </xf>
    <xf numFmtId="166" fontId="3" fillId="3" borderId="0" xfId="3" applyNumberFormat="1" applyFill="1">
      <alignment vertical="top"/>
    </xf>
    <xf numFmtId="166" fontId="3" fillId="3" borderId="1" xfId="3" applyNumberFormat="1" applyFill="1" applyBorder="1">
      <alignment vertical="top"/>
    </xf>
    <xf numFmtId="0" fontId="0" fillId="0" borderId="0" xfId="3" applyFont="1">
      <alignment vertical="top"/>
    </xf>
    <xf numFmtId="0" fontId="0" fillId="0" borderId="0" xfId="3" applyFont="1" applyProtection="1">
      <alignment vertical="top"/>
      <protection hidden="1"/>
    </xf>
    <xf numFmtId="0" fontId="0" fillId="0" borderId="15" xfId="3" applyFont="1" applyBorder="1" applyProtection="1">
      <alignment vertical="top"/>
      <protection hidden="1"/>
    </xf>
    <xf numFmtId="0" fontId="0" fillId="0" borderId="15" xfId="3" applyFont="1" applyBorder="1">
      <alignment vertical="top"/>
    </xf>
    <xf numFmtId="0" fontId="0" fillId="0" borderId="2" xfId="3" applyFont="1" applyBorder="1">
      <alignment vertical="top"/>
    </xf>
    <xf numFmtId="0" fontId="0" fillId="0" borderId="11" xfId="3" applyFont="1" applyBorder="1" applyProtection="1">
      <alignment vertical="top"/>
      <protection hidden="1"/>
    </xf>
    <xf numFmtId="0" fontId="0" fillId="0" borderId="12" xfId="3" applyFont="1" applyBorder="1" applyProtection="1">
      <alignment vertical="top"/>
      <protection hidden="1"/>
    </xf>
    <xf numFmtId="0" fontId="0" fillId="0" borderId="1" xfId="3" applyFont="1" applyBorder="1" applyProtection="1">
      <alignment vertical="top"/>
      <protection hidden="1"/>
    </xf>
    <xf numFmtId="0" fontId="0" fillId="0" borderId="1" xfId="3" applyFont="1" applyBorder="1">
      <alignment vertical="top"/>
    </xf>
    <xf numFmtId="0" fontId="0" fillId="0" borderId="1" xfId="3" applyFont="1" applyBorder="1" applyAlignment="1" applyProtection="1">
      <alignment vertical="top" wrapText="1"/>
      <protection hidden="1"/>
    </xf>
    <xf numFmtId="0" fontId="0" fillId="0" borderId="0" xfId="3" applyFont="1" applyAlignment="1" applyProtection="1">
      <alignment vertical="top" wrapText="1"/>
      <protection hidden="1"/>
    </xf>
    <xf numFmtId="0" fontId="0" fillId="0" borderId="2" xfId="3" applyFont="1" applyBorder="1" applyAlignment="1" applyProtection="1">
      <alignment vertical="top" wrapText="1"/>
      <protection hidden="1"/>
    </xf>
    <xf numFmtId="0" fontId="0" fillId="0" borderId="0" xfId="3" applyFont="1" applyProtection="1">
      <alignment vertical="top"/>
      <protection locked="0"/>
    </xf>
    <xf numFmtId="0" fontId="0" fillId="0" borderId="2" xfId="3" applyFont="1" applyBorder="1" applyProtection="1">
      <alignment vertical="top"/>
      <protection locked="0"/>
    </xf>
    <xf numFmtId="0" fontId="0" fillId="0" borderId="1" xfId="3" applyFont="1" applyBorder="1" applyAlignment="1" applyProtection="1">
      <alignment vertical="top" wrapText="1"/>
      <protection locked="0"/>
    </xf>
    <xf numFmtId="0" fontId="0" fillId="0" borderId="0" xfId="3" applyFont="1" applyAlignment="1" applyProtection="1">
      <alignment vertical="top" wrapText="1"/>
      <protection locked="0"/>
    </xf>
    <xf numFmtId="0" fontId="0" fillId="0" borderId="2" xfId="3" applyFont="1" applyBorder="1" applyAlignment="1" applyProtection="1">
      <alignment vertical="top" wrapText="1"/>
      <protection locked="0"/>
    </xf>
    <xf numFmtId="0" fontId="0" fillId="0" borderId="1" xfId="3" applyFont="1" applyBorder="1" applyProtection="1">
      <alignment vertical="top"/>
      <protection locked="0"/>
    </xf>
    <xf numFmtId="3" fontId="0" fillId="0" borderId="1" xfId="3" applyNumberFormat="1" applyFont="1" applyBorder="1" applyProtection="1">
      <alignment vertical="top"/>
      <protection locked="0"/>
    </xf>
    <xf numFmtId="3" fontId="0" fillId="0" borderId="0" xfId="3" applyNumberFormat="1" applyFont="1" applyProtection="1">
      <alignment vertical="top"/>
      <protection locked="0"/>
    </xf>
    <xf numFmtId="3" fontId="0" fillId="0" borderId="2" xfId="3" applyNumberFormat="1" applyFont="1" applyBorder="1" applyProtection="1">
      <alignment vertical="top"/>
      <protection locked="0"/>
    </xf>
    <xf numFmtId="3" fontId="0" fillId="3" borderId="1" xfId="3" applyNumberFormat="1" applyFont="1" applyFill="1" applyBorder="1" applyProtection="1">
      <alignment vertical="top"/>
      <protection locked="0"/>
    </xf>
    <xf numFmtId="3" fontId="0" fillId="3" borderId="0" xfId="3" applyNumberFormat="1" applyFont="1" applyFill="1" applyProtection="1">
      <alignment vertical="top"/>
      <protection locked="0"/>
    </xf>
    <xf numFmtId="3" fontId="0" fillId="3" borderId="2" xfId="3" applyNumberFormat="1" applyFont="1" applyFill="1" applyBorder="1" applyProtection="1">
      <alignment vertical="top"/>
      <protection locked="0"/>
    </xf>
    <xf numFmtId="0" fontId="0" fillId="0" borderId="11" xfId="3" applyFont="1" applyBorder="1">
      <alignment vertical="top"/>
    </xf>
    <xf numFmtId="0" fontId="0" fillId="0" borderId="12" xfId="3" applyFont="1" applyBorder="1">
      <alignment vertical="top"/>
    </xf>
    <xf numFmtId="0" fontId="0" fillId="0" borderId="17" xfId="3" applyFont="1" applyBorder="1" applyAlignment="1" applyProtection="1">
      <alignment vertical="top" wrapText="1"/>
      <protection hidden="1"/>
    </xf>
    <xf numFmtId="0" fontId="0" fillId="0" borderId="1" xfId="3" applyFont="1" applyBorder="1" applyAlignment="1">
      <alignment vertical="top" wrapText="1"/>
    </xf>
    <xf numFmtId="0" fontId="0" fillId="0" borderId="17" xfId="3" applyFont="1" applyBorder="1" applyAlignment="1" applyProtection="1">
      <alignment vertical="top" wrapText="1"/>
      <protection locked="0"/>
    </xf>
    <xf numFmtId="3" fontId="0" fillId="0" borderId="17" xfId="3" applyNumberFormat="1" applyFont="1" applyBorder="1" applyProtection="1">
      <alignment vertical="top"/>
      <protection locked="0"/>
    </xf>
    <xf numFmtId="165" fontId="0" fillId="0" borderId="1" xfId="7" applyNumberFormat="1" applyFont="1" applyBorder="1" applyAlignment="1" applyProtection="1">
      <alignment vertical="top"/>
      <protection locked="0"/>
    </xf>
    <xf numFmtId="165" fontId="0" fillId="0" borderId="0" xfId="7" applyNumberFormat="1" applyFont="1" applyBorder="1" applyAlignment="1" applyProtection="1">
      <alignment vertical="top"/>
      <protection locked="0"/>
    </xf>
    <xf numFmtId="165" fontId="0" fillId="0" borderId="2" xfId="7" applyNumberFormat="1" applyFont="1" applyBorder="1" applyAlignment="1" applyProtection="1">
      <alignment vertical="top"/>
      <protection locked="0"/>
    </xf>
    <xf numFmtId="165" fontId="0" fillId="0" borderId="1" xfId="7" applyNumberFormat="1" applyFont="1" applyFill="1" applyBorder="1" applyAlignment="1" applyProtection="1">
      <alignment vertical="top"/>
      <protection locked="0"/>
    </xf>
    <xf numFmtId="165" fontId="0" fillId="0" borderId="0" xfId="7" applyNumberFormat="1" applyFont="1" applyFill="1" applyBorder="1" applyAlignment="1" applyProtection="1">
      <alignment vertical="top"/>
      <protection locked="0"/>
    </xf>
    <xf numFmtId="165" fontId="0" fillId="0" borderId="2" xfId="7" applyNumberFormat="1" applyFont="1" applyFill="1" applyBorder="1" applyAlignment="1" applyProtection="1">
      <alignment vertical="top"/>
      <protection locked="0"/>
    </xf>
    <xf numFmtId="3" fontId="0" fillId="3" borderId="17" xfId="3" applyNumberFormat="1" applyFont="1" applyFill="1" applyBorder="1" applyProtection="1">
      <alignment vertical="top"/>
      <protection locked="0"/>
    </xf>
    <xf numFmtId="166" fontId="3" fillId="0" borderId="18" xfId="3" applyNumberFormat="1" applyBorder="1">
      <alignment vertical="top"/>
    </xf>
    <xf numFmtId="166" fontId="3" fillId="3" borderId="18" xfId="3" applyNumberFormat="1" applyFill="1" applyBorder="1">
      <alignment vertical="top"/>
    </xf>
    <xf numFmtId="0" fontId="4" fillId="0" borderId="3" xfId="4" applyBorder="1" applyAlignment="1" applyProtection="1">
      <alignment horizontal="left" vertical="center" wrapText="1"/>
      <protection hidden="1"/>
    </xf>
    <xf numFmtId="0" fontId="6" fillId="0" borderId="4" xfId="4" applyFont="1" applyBorder="1" applyAlignment="1" applyProtection="1">
      <alignment horizontal="center"/>
      <protection hidden="1"/>
    </xf>
    <xf numFmtId="0" fontId="6" fillId="0" borderId="0" xfId="4" applyFont="1" applyAlignment="1" applyProtection="1">
      <alignment horizontal="center"/>
      <protection hidden="1"/>
    </xf>
    <xf numFmtId="0" fontId="6" fillId="0" borderId="7" xfId="4" applyFont="1" applyBorder="1" applyAlignment="1" applyProtection="1">
      <alignment horizontal="center"/>
      <protection hidden="1"/>
    </xf>
    <xf numFmtId="0" fontId="7" fillId="0" borderId="4" xfId="4" applyFont="1" applyBorder="1" applyAlignment="1" applyProtection="1">
      <alignment horizontal="center"/>
      <protection hidden="1"/>
    </xf>
    <xf numFmtId="0" fontId="7" fillId="0" borderId="0" xfId="4" applyFont="1" applyAlignment="1" applyProtection="1">
      <alignment horizontal="center"/>
      <protection hidden="1"/>
    </xf>
    <xf numFmtId="0" fontId="7" fillId="0" borderId="7" xfId="4" applyFont="1" applyBorder="1" applyAlignment="1" applyProtection="1">
      <alignment horizontal="center"/>
      <protection hidden="1"/>
    </xf>
    <xf numFmtId="0" fontId="8" fillId="0" borderId="0" xfId="4" applyFont="1" applyAlignment="1" applyProtection="1">
      <alignment horizontal="center"/>
      <protection hidden="1"/>
    </xf>
  </cellXfs>
  <cellStyles count="9">
    <cellStyle name="Comma" xfId="7" builtinId="3"/>
    <cellStyle name="Normal" xfId="0" builtinId="0"/>
    <cellStyle name="Normal 2" xfId="4" xr:uid="{00000000-0005-0000-0000-000001000000}"/>
    <cellStyle name="Percent" xfId="6" builtinId="5"/>
    <cellStyle name="Pourcentage 2" xfId="5" xr:uid="{00000000-0005-0000-0000-000002000000}"/>
    <cellStyle name="Standard 2" xfId="2" xr:uid="{00000000-0005-0000-0000-000005000000}"/>
    <cellStyle name="Standard 2 2" xfId="3" xr:uid="{00000000-0005-0000-0000-000006000000}"/>
    <cellStyle name="Standard 3" xfId="1" xr:uid="{00000000-0005-0000-0000-000007000000}"/>
    <cellStyle name="Standard 4" xfId="8" xr:uid="{00000000-0005-0000-0000-000008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DDDDDD"/>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hartsheet" Target="chartsheets/sheet2.xml"/><Relationship Id="rId13" Type="http://schemas.openxmlformats.org/officeDocument/2006/relationships/worksheet" Target="worksheets/sheet7.xml"/><Relationship Id="rId3" Type="http://schemas.openxmlformats.org/officeDocument/2006/relationships/worksheet" Target="worksheets/sheet3.xml"/><Relationship Id="rId7" Type="http://schemas.openxmlformats.org/officeDocument/2006/relationships/chartsheet" Target="chartsheets/sheet1.xml"/><Relationship Id="rId12" Type="http://schemas.openxmlformats.org/officeDocument/2006/relationships/chartsheet" Target="chartsheets/sheet6.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hartsheet" Target="chartsheets/sheet5.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chartsheet" Target="chartsheets/sheet4.xml"/><Relationship Id="rId4" Type="http://schemas.openxmlformats.org/officeDocument/2006/relationships/worksheet" Target="worksheets/sheet4.xml"/><Relationship Id="rId9" Type="http://schemas.openxmlformats.org/officeDocument/2006/relationships/chartsheet" Target="chartsheets/sheet3.xml"/><Relationship Id="rId14" Type="http://schemas.openxmlformats.org/officeDocument/2006/relationships/theme" Target="theme/theme1.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7.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9.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11.xml"/></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556436349901994E-2"/>
          <c:y val="9.9142951089190301E-2"/>
          <c:w val="0.90016134073207088"/>
          <c:h val="0.74220419235512836"/>
        </c:manualLayout>
      </c:layout>
      <c:barChart>
        <c:barDir val="col"/>
        <c:grouping val="stacked"/>
        <c:varyColors val="0"/>
        <c:ser>
          <c:idx val="1"/>
          <c:order val="0"/>
          <c:tx>
            <c:strRef>
              <c:f>fs!$O$4</c:f>
              <c:strCache>
                <c:ptCount val="1"/>
                <c:pt idx="0">
                  <c:v>Bund</c:v>
                </c:pt>
              </c:strCache>
            </c:strRef>
          </c:tx>
          <c:spPr>
            <a:solidFill>
              <a:schemeClr val="tx2">
                <a:lumMod val="60000"/>
                <a:lumOff val="40000"/>
              </a:schemeClr>
            </a:solidFill>
          </c:spPr>
          <c:invertIfNegative val="0"/>
          <c:cat>
            <c:numRef>
              <c:f>fs!$A$24:$A$63</c:f>
              <c:numCache>
                <c:formatCode>General</c:formatCode>
                <c:ptCount val="40"/>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pt idx="33">
                  <c:v>2023</c:v>
                </c:pt>
                <c:pt idx="34">
                  <c:v>2024</c:v>
                </c:pt>
                <c:pt idx="35">
                  <c:v>2025</c:v>
                </c:pt>
                <c:pt idx="36">
                  <c:v>2026</c:v>
                </c:pt>
                <c:pt idx="37">
                  <c:v>2027</c:v>
                </c:pt>
                <c:pt idx="38">
                  <c:v>2028</c:v>
                </c:pt>
                <c:pt idx="39">
                  <c:v>2029</c:v>
                </c:pt>
              </c:numCache>
            </c:numRef>
          </c:cat>
          <c:val>
            <c:numRef>
              <c:f>fs!$T$24:$T$63</c:f>
              <c:numCache>
                <c:formatCode>#,##0</c:formatCode>
                <c:ptCount val="40"/>
                <c:pt idx="0">
                  <c:v>-847.76338614999986</c:v>
                </c:pt>
                <c:pt idx="1">
                  <c:v>-3972.5881487799961</c:v>
                </c:pt>
                <c:pt idx="2">
                  <c:v>-5004.7709745899992</c:v>
                </c:pt>
                <c:pt idx="3">
                  <c:v>-9700.2275042200017</c:v>
                </c:pt>
                <c:pt idx="4">
                  <c:v>-6842.0794950799973</c:v>
                </c:pt>
                <c:pt idx="5">
                  <c:v>-4787.0044076799968</c:v>
                </c:pt>
                <c:pt idx="6">
                  <c:v>-5683.7017204700023</c:v>
                </c:pt>
                <c:pt idx="7">
                  <c:v>-5524.5875599200008</c:v>
                </c:pt>
                <c:pt idx="8">
                  <c:v>-984.83341851999285</c:v>
                </c:pt>
                <c:pt idx="9">
                  <c:v>-3052.6760227400009</c:v>
                </c:pt>
                <c:pt idx="10">
                  <c:v>3401.2735840399982</c:v>
                </c:pt>
                <c:pt idx="11">
                  <c:v>-820.4965141099965</c:v>
                </c:pt>
                <c:pt idx="12">
                  <c:v>-3442.4186314100079</c:v>
                </c:pt>
                <c:pt idx="13">
                  <c:v>-3659.9504136999967</c:v>
                </c:pt>
                <c:pt idx="14">
                  <c:v>-2539.2380731800004</c:v>
                </c:pt>
                <c:pt idx="15">
                  <c:v>-916.61108111000067</c:v>
                </c:pt>
                <c:pt idx="16">
                  <c:v>2272.7911071500057</c:v>
                </c:pt>
                <c:pt idx="17">
                  <c:v>3835.3327090000093</c:v>
                </c:pt>
                <c:pt idx="18">
                  <c:v>6818.1843748099927</c:v>
                </c:pt>
                <c:pt idx="19">
                  <c:v>4063.7617073399961</c:v>
                </c:pt>
                <c:pt idx="20">
                  <c:v>3072.0092896499991</c:v>
                </c:pt>
                <c:pt idx="21">
                  <c:v>1690.1287778799961</c:v>
                </c:pt>
                <c:pt idx="22">
                  <c:v>981.67184776999784</c:v>
                </c:pt>
                <c:pt idx="23">
                  <c:v>1524.6752682200022</c:v>
                </c:pt>
                <c:pt idx="24">
                  <c:v>39.0647363300086</c:v>
                </c:pt>
                <c:pt idx="25">
                  <c:v>2188.9032468300138</c:v>
                </c:pt>
                <c:pt idx="26">
                  <c:v>1536.5177323399985</c:v>
                </c:pt>
                <c:pt idx="27">
                  <c:v>3859.8758685899957</c:v>
                </c:pt>
                <c:pt idx="28">
                  <c:v>4903.6834849900042</c:v>
                </c:pt>
                <c:pt idx="29">
                  <c:v>4215.1681352300075</c:v>
                </c:pt>
                <c:pt idx="30">
                  <c:v>-449.19761264999397</c:v>
                </c:pt>
                <c:pt idx="31">
                  <c:v>2417.1442471000191</c:v>
                </c:pt>
                <c:pt idx="32">
                  <c:v>1251.8246660199948</c:v>
                </c:pt>
                <c:pt idx="33">
                  <c:v>35.858289190000505</c:v>
                </c:pt>
                <c:pt idx="34">
                  <c:v>1316.8452506100148</c:v>
                </c:pt>
                <c:pt idx="35">
                  <c:v>43.049064788196119</c:v>
                </c:pt>
                <c:pt idx="36">
                  <c:v>-278.76490357100556</c:v>
                </c:pt>
                <c:pt idx="37">
                  <c:v>-85.941236449696589</c:v>
                </c:pt>
                <c:pt idx="38">
                  <c:v>255.05387023449293</c:v>
                </c:pt>
                <c:pt idx="39">
                  <c:v>-1257.0267572625889</c:v>
                </c:pt>
              </c:numCache>
            </c:numRef>
          </c:val>
          <c:extLst>
            <c:ext xmlns:c16="http://schemas.microsoft.com/office/drawing/2014/chart" uri="{C3380CC4-5D6E-409C-BE32-E72D297353CC}">
              <c16:uniqueId val="{00000000-7FB3-4C16-A54F-0E6C930764FA}"/>
            </c:ext>
          </c:extLst>
        </c:ser>
        <c:ser>
          <c:idx val="2"/>
          <c:order val="1"/>
          <c:tx>
            <c:strRef>
              <c:f>fs!$U$4</c:f>
              <c:strCache>
                <c:ptCount val="1"/>
                <c:pt idx="0">
                  <c:v>Kantone</c:v>
                </c:pt>
              </c:strCache>
            </c:strRef>
          </c:tx>
          <c:spPr>
            <a:solidFill>
              <a:srgbClr val="00B0F0"/>
            </a:solidFill>
          </c:spPr>
          <c:invertIfNegative val="0"/>
          <c:cat>
            <c:numRef>
              <c:f>fs!$A$24:$A$63</c:f>
              <c:numCache>
                <c:formatCode>General</c:formatCode>
                <c:ptCount val="40"/>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pt idx="33">
                  <c:v>2023</c:v>
                </c:pt>
                <c:pt idx="34">
                  <c:v>2024</c:v>
                </c:pt>
                <c:pt idx="35">
                  <c:v>2025</c:v>
                </c:pt>
                <c:pt idx="36">
                  <c:v>2026</c:v>
                </c:pt>
                <c:pt idx="37">
                  <c:v>2027</c:v>
                </c:pt>
                <c:pt idx="38">
                  <c:v>2028</c:v>
                </c:pt>
                <c:pt idx="39">
                  <c:v>2029</c:v>
                </c:pt>
              </c:numCache>
            </c:numRef>
          </c:cat>
          <c:val>
            <c:numRef>
              <c:f>fs!$Z$24:$Z$63</c:f>
              <c:numCache>
                <c:formatCode>#,##0</c:formatCode>
                <c:ptCount val="40"/>
                <c:pt idx="0">
                  <c:v>-1789.7725438199996</c:v>
                </c:pt>
                <c:pt idx="1">
                  <c:v>-3726.8813897000073</c:v>
                </c:pt>
                <c:pt idx="2">
                  <c:v>-4107.8783839899916</c:v>
                </c:pt>
                <c:pt idx="3">
                  <c:v>-5406.3464707099993</c:v>
                </c:pt>
                <c:pt idx="4">
                  <c:v>-3623.1275876599975</c:v>
                </c:pt>
                <c:pt idx="5">
                  <c:v>-1810.2736700000023</c:v>
                </c:pt>
                <c:pt idx="6">
                  <c:v>-2069.6390364899999</c:v>
                </c:pt>
                <c:pt idx="7">
                  <c:v>-2863.0541608200001</c:v>
                </c:pt>
                <c:pt idx="8">
                  <c:v>-766.31781937999767</c:v>
                </c:pt>
                <c:pt idx="9">
                  <c:v>969.32062030000088</c:v>
                </c:pt>
                <c:pt idx="10">
                  <c:v>2844.3156891499966</c:v>
                </c:pt>
                <c:pt idx="11">
                  <c:v>1396.1723305300038</c:v>
                </c:pt>
                <c:pt idx="12">
                  <c:v>-148.69385856000008</c:v>
                </c:pt>
                <c:pt idx="13">
                  <c:v>-1966.9182170400163</c:v>
                </c:pt>
                <c:pt idx="14">
                  <c:v>-702.284631980001</c:v>
                </c:pt>
                <c:pt idx="15">
                  <c:v>597.67498249000346</c:v>
                </c:pt>
                <c:pt idx="16">
                  <c:v>2340.6421441199927</c:v>
                </c:pt>
                <c:pt idx="17">
                  <c:v>4746.3983366500033</c:v>
                </c:pt>
                <c:pt idx="18">
                  <c:v>5850.1737078600127</c:v>
                </c:pt>
                <c:pt idx="19">
                  <c:v>2309.0116902699956</c:v>
                </c:pt>
                <c:pt idx="20">
                  <c:v>1835.2389561599994</c:v>
                </c:pt>
                <c:pt idx="21">
                  <c:v>1139.7356160100171</c:v>
                </c:pt>
                <c:pt idx="22">
                  <c:v>-1293.5053435500013</c:v>
                </c:pt>
                <c:pt idx="23">
                  <c:v>-619.32838159000676</c:v>
                </c:pt>
                <c:pt idx="24">
                  <c:v>-617.38253745999828</c:v>
                </c:pt>
                <c:pt idx="25">
                  <c:v>802.34456690000661</c:v>
                </c:pt>
                <c:pt idx="26">
                  <c:v>1123.9355904099939</c:v>
                </c:pt>
                <c:pt idx="27">
                  <c:v>1165.1410936299944</c:v>
                </c:pt>
                <c:pt idx="28">
                  <c:v>2566.1453314300015</c:v>
                </c:pt>
                <c:pt idx="29">
                  <c:v>2972.4429562899895</c:v>
                </c:pt>
                <c:pt idx="30">
                  <c:v>3186.1624609599967</c:v>
                </c:pt>
                <c:pt idx="31">
                  <c:v>5277.9426420000091</c:v>
                </c:pt>
                <c:pt idx="32">
                  <c:v>5478.1342490999959</c:v>
                </c:pt>
                <c:pt idx="33">
                  <c:v>43.962217959997361</c:v>
                </c:pt>
                <c:pt idx="34">
                  <c:v>26.072150880005211</c:v>
                </c:pt>
                <c:pt idx="35">
                  <c:v>2397.305628415008</c:v>
                </c:pt>
                <c:pt idx="36">
                  <c:v>1699.3742752430408</c:v>
                </c:pt>
                <c:pt idx="37">
                  <c:v>1213.6208000452461</c:v>
                </c:pt>
                <c:pt idx="38">
                  <c:v>542.38634999404894</c:v>
                </c:pt>
                <c:pt idx="39">
                  <c:v>437.84970943864028</c:v>
                </c:pt>
              </c:numCache>
            </c:numRef>
          </c:val>
          <c:extLst>
            <c:ext xmlns:c16="http://schemas.microsoft.com/office/drawing/2014/chart" uri="{C3380CC4-5D6E-409C-BE32-E72D297353CC}">
              <c16:uniqueId val="{00000001-7FB3-4C16-A54F-0E6C930764FA}"/>
            </c:ext>
          </c:extLst>
        </c:ser>
        <c:ser>
          <c:idx val="3"/>
          <c:order val="2"/>
          <c:tx>
            <c:strRef>
              <c:f>fs!$AA$4</c:f>
              <c:strCache>
                <c:ptCount val="1"/>
                <c:pt idx="0">
                  <c:v>Gemeinden</c:v>
                </c:pt>
              </c:strCache>
            </c:strRef>
          </c:tx>
          <c:spPr>
            <a:solidFill>
              <a:schemeClr val="accent1">
                <a:lumMod val="60000"/>
                <a:lumOff val="40000"/>
              </a:schemeClr>
            </a:solidFill>
          </c:spPr>
          <c:invertIfNegative val="0"/>
          <c:cat>
            <c:numRef>
              <c:f>fs!$A$24:$A$63</c:f>
              <c:numCache>
                <c:formatCode>General</c:formatCode>
                <c:ptCount val="40"/>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pt idx="33">
                  <c:v>2023</c:v>
                </c:pt>
                <c:pt idx="34">
                  <c:v>2024</c:v>
                </c:pt>
                <c:pt idx="35">
                  <c:v>2025</c:v>
                </c:pt>
                <c:pt idx="36">
                  <c:v>2026</c:v>
                </c:pt>
                <c:pt idx="37">
                  <c:v>2027</c:v>
                </c:pt>
                <c:pt idx="38">
                  <c:v>2028</c:v>
                </c:pt>
                <c:pt idx="39">
                  <c:v>2029</c:v>
                </c:pt>
              </c:numCache>
            </c:numRef>
          </c:cat>
          <c:val>
            <c:numRef>
              <c:f>fs!$AF$24:$AF$63</c:f>
              <c:numCache>
                <c:formatCode>#,##0</c:formatCode>
                <c:ptCount val="40"/>
                <c:pt idx="0">
                  <c:v>-825.63958671</c:v>
                </c:pt>
                <c:pt idx="1">
                  <c:v>-2152.934430500005</c:v>
                </c:pt>
                <c:pt idx="2">
                  <c:v>-2634.5201921800035</c:v>
                </c:pt>
                <c:pt idx="3">
                  <c:v>-1195.1038340699961</c:v>
                </c:pt>
                <c:pt idx="4">
                  <c:v>-894.92981131000124</c:v>
                </c:pt>
                <c:pt idx="5">
                  <c:v>-840.03232096000283</c:v>
                </c:pt>
                <c:pt idx="6">
                  <c:v>-496.30976463000843</c:v>
                </c:pt>
                <c:pt idx="7">
                  <c:v>-577.58560320999095</c:v>
                </c:pt>
                <c:pt idx="8">
                  <c:v>-557.47864755000046</c:v>
                </c:pt>
                <c:pt idx="9">
                  <c:v>829.78084627000499</c:v>
                </c:pt>
                <c:pt idx="10">
                  <c:v>1468.384312330003</c:v>
                </c:pt>
                <c:pt idx="11">
                  <c:v>1323.914718400003</c:v>
                </c:pt>
                <c:pt idx="12">
                  <c:v>1153.0565068700016</c:v>
                </c:pt>
                <c:pt idx="13">
                  <c:v>-8.6733186299970839</c:v>
                </c:pt>
                <c:pt idx="14">
                  <c:v>535.24707565999415</c:v>
                </c:pt>
                <c:pt idx="15">
                  <c:v>759.7720516699992</c:v>
                </c:pt>
                <c:pt idx="16">
                  <c:v>1685.1092287199936</c:v>
                </c:pt>
                <c:pt idx="17">
                  <c:v>2569.4774809399969</c:v>
                </c:pt>
                <c:pt idx="18">
                  <c:v>769.64697751999483</c:v>
                </c:pt>
                <c:pt idx="19">
                  <c:v>-53.195031360002758</c:v>
                </c:pt>
                <c:pt idx="20">
                  <c:v>-389.13208034000854</c:v>
                </c:pt>
                <c:pt idx="21">
                  <c:v>472.4928644800093</c:v>
                </c:pt>
                <c:pt idx="22">
                  <c:v>-551.93289958000241</c:v>
                </c:pt>
                <c:pt idx="23">
                  <c:v>-1054.7803275400001</c:v>
                </c:pt>
                <c:pt idx="24">
                  <c:v>-924.16052947000571</c:v>
                </c:pt>
                <c:pt idx="25">
                  <c:v>-474.19344891000219</c:v>
                </c:pt>
                <c:pt idx="26">
                  <c:v>-399.82194232999609</c:v>
                </c:pt>
                <c:pt idx="27">
                  <c:v>-476.40435324999271</c:v>
                </c:pt>
                <c:pt idx="28">
                  <c:v>358.54772624000179</c:v>
                </c:pt>
                <c:pt idx="29">
                  <c:v>-671.63243017000059</c:v>
                </c:pt>
                <c:pt idx="30">
                  <c:v>-1122.1808655599962</c:v>
                </c:pt>
                <c:pt idx="31">
                  <c:v>-140.03390496999782</c:v>
                </c:pt>
                <c:pt idx="32">
                  <c:v>536.56833901000209</c:v>
                </c:pt>
                <c:pt idx="33">
                  <c:v>-755.98653607999586</c:v>
                </c:pt>
                <c:pt idx="34">
                  <c:v>-255.96447225999873</c:v>
                </c:pt>
                <c:pt idx="35">
                  <c:v>-409.73005949086655</c:v>
                </c:pt>
                <c:pt idx="36">
                  <c:v>-469.18921474974923</c:v>
                </c:pt>
                <c:pt idx="37">
                  <c:v>-557.0834251000997</c:v>
                </c:pt>
                <c:pt idx="38">
                  <c:v>-575.09611669525475</c:v>
                </c:pt>
                <c:pt idx="39">
                  <c:v>-556.83657951183704</c:v>
                </c:pt>
              </c:numCache>
            </c:numRef>
          </c:val>
          <c:extLst>
            <c:ext xmlns:c16="http://schemas.microsoft.com/office/drawing/2014/chart" uri="{C3380CC4-5D6E-409C-BE32-E72D297353CC}">
              <c16:uniqueId val="{00000002-7FB3-4C16-A54F-0E6C930764FA}"/>
            </c:ext>
          </c:extLst>
        </c:ser>
        <c:ser>
          <c:idx val="4"/>
          <c:order val="3"/>
          <c:tx>
            <c:strRef>
              <c:f>fs!$AG$4</c:f>
              <c:strCache>
                <c:ptCount val="1"/>
                <c:pt idx="0">
                  <c:v>Sozialversicherungen</c:v>
                </c:pt>
              </c:strCache>
            </c:strRef>
          </c:tx>
          <c:spPr>
            <a:solidFill>
              <a:schemeClr val="accent1">
                <a:lumMod val="75000"/>
              </a:schemeClr>
            </a:solidFill>
          </c:spPr>
          <c:invertIfNegative val="0"/>
          <c:cat>
            <c:numRef>
              <c:f>fs!$A$24:$A$63</c:f>
              <c:numCache>
                <c:formatCode>General</c:formatCode>
                <c:ptCount val="40"/>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pt idx="33">
                  <c:v>2023</c:v>
                </c:pt>
                <c:pt idx="34">
                  <c:v>2024</c:v>
                </c:pt>
                <c:pt idx="35">
                  <c:v>2025</c:v>
                </c:pt>
                <c:pt idx="36">
                  <c:v>2026</c:v>
                </c:pt>
                <c:pt idx="37">
                  <c:v>2027</c:v>
                </c:pt>
                <c:pt idx="38">
                  <c:v>2028</c:v>
                </c:pt>
                <c:pt idx="39">
                  <c:v>2029</c:v>
                </c:pt>
              </c:numCache>
            </c:numRef>
          </c:cat>
          <c:val>
            <c:numRef>
              <c:f>fs!$AL$24:$AL$63</c:f>
              <c:numCache>
                <c:formatCode>#,##0</c:formatCode>
                <c:ptCount val="40"/>
                <c:pt idx="0">
                  <c:v>2778.8018659999943</c:v>
                </c:pt>
                <c:pt idx="1">
                  <c:v>2357.4417159999975</c:v>
                </c:pt>
                <c:pt idx="2">
                  <c:v>-316.78653598999881</c:v>
                </c:pt>
                <c:pt idx="3">
                  <c:v>-1584.3703889899989</c:v>
                </c:pt>
                <c:pt idx="4">
                  <c:v>-1786.0638799899971</c:v>
                </c:pt>
                <c:pt idx="5">
                  <c:v>100.81064900000638</c:v>
                </c:pt>
                <c:pt idx="6">
                  <c:v>-439.77901602000202</c:v>
                </c:pt>
                <c:pt idx="7">
                  <c:v>-3103.0390999899973</c:v>
                </c:pt>
                <c:pt idx="8">
                  <c:v>-2030.914103990006</c:v>
                </c:pt>
                <c:pt idx="9">
                  <c:v>501.15881599000568</c:v>
                </c:pt>
                <c:pt idx="10">
                  <c:v>3381.6171580000009</c:v>
                </c:pt>
                <c:pt idx="11">
                  <c:v>3521.4029089999967</c:v>
                </c:pt>
                <c:pt idx="12">
                  <c:v>1803.3134640200005</c:v>
                </c:pt>
                <c:pt idx="13">
                  <c:v>-895.55933699999878</c:v>
                </c:pt>
                <c:pt idx="14">
                  <c:v>-2096.5517669999972</c:v>
                </c:pt>
                <c:pt idx="15">
                  <c:v>-3030.6232820000005</c:v>
                </c:pt>
                <c:pt idx="16">
                  <c:v>-903.84561302000657</c:v>
                </c:pt>
                <c:pt idx="17">
                  <c:v>396.4491649699994</c:v>
                </c:pt>
                <c:pt idx="18">
                  <c:v>-516.3435444200004</c:v>
                </c:pt>
                <c:pt idx="19">
                  <c:v>-621.32558730999881</c:v>
                </c:pt>
                <c:pt idx="20">
                  <c:v>-1372.9709784200022</c:v>
                </c:pt>
                <c:pt idx="21">
                  <c:v>2228.8215369499958</c:v>
                </c:pt>
                <c:pt idx="22">
                  <c:v>2725.6420292500043</c:v>
                </c:pt>
                <c:pt idx="23">
                  <c:v>2795.1319590999919</c:v>
                </c:pt>
                <c:pt idx="24">
                  <c:v>2107.5752753200068</c:v>
                </c:pt>
                <c:pt idx="25">
                  <c:v>1947.4126060999915</c:v>
                </c:pt>
                <c:pt idx="26">
                  <c:v>737.15681563999533</c:v>
                </c:pt>
                <c:pt idx="27">
                  <c:v>861.78023481999844</c:v>
                </c:pt>
                <c:pt idx="28">
                  <c:v>550.17665593999845</c:v>
                </c:pt>
                <c:pt idx="29">
                  <c:v>677.44671469999594</c:v>
                </c:pt>
                <c:pt idx="30">
                  <c:v>2297.6918116699962</c:v>
                </c:pt>
                <c:pt idx="31">
                  <c:v>1679.2509998599999</c:v>
                </c:pt>
                <c:pt idx="32">
                  <c:v>5018.2263788699929</c:v>
                </c:pt>
                <c:pt idx="33">
                  <c:v>5283.2149026300031</c:v>
                </c:pt>
                <c:pt idx="34">
                  <c:v>5356.5749215000251</c:v>
                </c:pt>
                <c:pt idx="35">
                  <c:v>3322.9462601700943</c:v>
                </c:pt>
                <c:pt idx="36">
                  <c:v>237.79599904570205</c:v>
                </c:pt>
                <c:pt idx="37">
                  <c:v>2391.0667076279933</c:v>
                </c:pt>
                <c:pt idx="38">
                  <c:v>3669.9385885411029</c:v>
                </c:pt>
                <c:pt idx="39">
                  <c:v>2975.8435570686997</c:v>
                </c:pt>
              </c:numCache>
            </c:numRef>
          </c:val>
          <c:extLst>
            <c:ext xmlns:c16="http://schemas.microsoft.com/office/drawing/2014/chart" uri="{C3380CC4-5D6E-409C-BE32-E72D297353CC}">
              <c16:uniqueId val="{00000003-7FB3-4C16-A54F-0E6C930764FA}"/>
            </c:ext>
          </c:extLst>
        </c:ser>
        <c:dLbls>
          <c:showLegendKey val="0"/>
          <c:showVal val="0"/>
          <c:showCatName val="0"/>
          <c:showSerName val="0"/>
          <c:showPercent val="0"/>
          <c:showBubbleSize val="0"/>
        </c:dLbls>
        <c:gapWidth val="50"/>
        <c:overlap val="100"/>
        <c:axId val="568586176"/>
        <c:axId val="568586568"/>
      </c:barChart>
      <c:lineChart>
        <c:grouping val="standard"/>
        <c:varyColors val="0"/>
        <c:ser>
          <c:idx val="5"/>
          <c:order val="4"/>
          <c:tx>
            <c:strRef>
              <c:f>fs!$C$4</c:f>
              <c:strCache>
                <c:ptCount val="1"/>
                <c:pt idx="0">
                  <c:v>Staat</c:v>
                </c:pt>
              </c:strCache>
            </c:strRef>
          </c:tx>
          <c:spPr>
            <a:ln>
              <a:solidFill>
                <a:schemeClr val="tx1"/>
              </a:solidFill>
            </a:ln>
          </c:spPr>
          <c:marker>
            <c:symbol val="none"/>
          </c:marker>
          <c:cat>
            <c:numRef>
              <c:f>fs!$A$24:$A$63</c:f>
              <c:numCache>
                <c:formatCode>General</c:formatCode>
                <c:ptCount val="40"/>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pt idx="33">
                  <c:v>2023</c:v>
                </c:pt>
                <c:pt idx="34">
                  <c:v>2024</c:v>
                </c:pt>
                <c:pt idx="35">
                  <c:v>2025</c:v>
                </c:pt>
                <c:pt idx="36">
                  <c:v>2026</c:v>
                </c:pt>
                <c:pt idx="37">
                  <c:v>2027</c:v>
                </c:pt>
                <c:pt idx="38">
                  <c:v>2028</c:v>
                </c:pt>
                <c:pt idx="39">
                  <c:v>2029</c:v>
                </c:pt>
              </c:numCache>
            </c:numRef>
          </c:cat>
          <c:val>
            <c:numRef>
              <c:f>fs!$H$24:$H$63</c:f>
              <c:numCache>
                <c:formatCode>#,##0</c:formatCode>
                <c:ptCount val="40"/>
                <c:pt idx="0">
                  <c:v>-806.17292548000114</c:v>
                </c:pt>
                <c:pt idx="1">
                  <c:v>-7553.7518616000161</c:v>
                </c:pt>
                <c:pt idx="2">
                  <c:v>-12460.678413320013</c:v>
                </c:pt>
                <c:pt idx="3">
                  <c:v>-18317.972055829989</c:v>
                </c:pt>
                <c:pt idx="4">
                  <c:v>-13173.754428500004</c:v>
                </c:pt>
                <c:pt idx="5">
                  <c:v>-7135.0690127499984</c:v>
                </c:pt>
                <c:pt idx="6">
                  <c:v>-8873.5068915199954</c:v>
                </c:pt>
                <c:pt idx="7">
                  <c:v>-11913.719782130007</c:v>
                </c:pt>
                <c:pt idx="8">
                  <c:v>-3914.5530834500096</c:v>
                </c:pt>
                <c:pt idx="9">
                  <c:v>-324.42439863999607</c:v>
                </c:pt>
                <c:pt idx="10">
                  <c:v>11428.588109510019</c:v>
                </c:pt>
                <c:pt idx="11">
                  <c:v>5109.7508532099891</c:v>
                </c:pt>
                <c:pt idx="12">
                  <c:v>-816.84238914999878</c:v>
                </c:pt>
                <c:pt idx="13">
                  <c:v>-6693.3039133799903</c:v>
                </c:pt>
                <c:pt idx="14">
                  <c:v>-5347.5273159999633</c:v>
                </c:pt>
                <c:pt idx="15">
                  <c:v>-2944.5438257100177</c:v>
                </c:pt>
                <c:pt idx="16">
                  <c:v>4992.5951410900161</c:v>
                </c:pt>
                <c:pt idx="17">
                  <c:v>11596.664937480004</c:v>
                </c:pt>
                <c:pt idx="18">
                  <c:v>12921.661514289968</c:v>
                </c:pt>
                <c:pt idx="19">
                  <c:v>5698.2527841799892</c:v>
                </c:pt>
                <c:pt idx="20">
                  <c:v>3145.14518734999</c:v>
                </c:pt>
                <c:pt idx="21">
                  <c:v>5531.1788042199914</c:v>
                </c:pt>
                <c:pt idx="22">
                  <c:v>1861.875624289969</c:v>
                </c:pt>
                <c:pt idx="23">
                  <c:v>2645.6985140800243</c:v>
                </c:pt>
                <c:pt idx="24">
                  <c:v>605.09694471998955</c:v>
                </c:pt>
                <c:pt idx="25">
                  <c:v>4464.4669709199807</c:v>
                </c:pt>
                <c:pt idx="26">
                  <c:v>2997.7881960600207</c:v>
                </c:pt>
                <c:pt idx="27">
                  <c:v>5410.392843789974</c:v>
                </c:pt>
                <c:pt idx="28">
                  <c:v>8378.5531986000133</c:v>
                </c:pt>
                <c:pt idx="29">
                  <c:v>7193.4253760499996</c:v>
                </c:pt>
                <c:pt idx="30">
                  <c:v>3912.4757944200246</c:v>
                </c:pt>
                <c:pt idx="31">
                  <c:v>9234.3039839900157</c:v>
                </c:pt>
                <c:pt idx="32">
                  <c:v>12284.753633089975</c:v>
                </c:pt>
                <c:pt idx="33">
                  <c:v>4607.0488736700208</c:v>
                </c:pt>
                <c:pt idx="34">
                  <c:v>6443.5278507300245</c:v>
                </c:pt>
                <c:pt idx="35">
                  <c:v>5353.5708938824246</c:v>
                </c:pt>
                <c:pt idx="36">
                  <c:v>1189.2161559680244</c:v>
                </c:pt>
                <c:pt idx="37">
                  <c:v>2961.6628461234504</c:v>
                </c:pt>
                <c:pt idx="38">
                  <c:v>3892.2826920744264</c:v>
                </c:pt>
                <c:pt idx="39">
                  <c:v>1599.8299297328922</c:v>
                </c:pt>
              </c:numCache>
            </c:numRef>
          </c:val>
          <c:smooth val="0"/>
          <c:extLst>
            <c:ext xmlns:c16="http://schemas.microsoft.com/office/drawing/2014/chart" uri="{C3380CC4-5D6E-409C-BE32-E72D297353CC}">
              <c16:uniqueId val="{00000004-7FB3-4C16-A54F-0E6C930764FA}"/>
            </c:ext>
          </c:extLst>
        </c:ser>
        <c:dLbls>
          <c:showLegendKey val="0"/>
          <c:showVal val="0"/>
          <c:showCatName val="0"/>
          <c:showSerName val="0"/>
          <c:showPercent val="0"/>
          <c:showBubbleSize val="0"/>
        </c:dLbls>
        <c:marker val="1"/>
        <c:smooth val="0"/>
        <c:axId val="568586176"/>
        <c:axId val="568586568"/>
      </c:lineChart>
      <c:catAx>
        <c:axId val="568586176"/>
        <c:scaling>
          <c:orientation val="minMax"/>
        </c:scaling>
        <c:delete val="0"/>
        <c:axPos val="b"/>
        <c:numFmt formatCode="General" sourceLinked="1"/>
        <c:majorTickMark val="out"/>
        <c:minorTickMark val="none"/>
        <c:tickLblPos val="low"/>
        <c:txPr>
          <a:bodyPr rot="-5400000" vert="horz"/>
          <a:lstStyle/>
          <a:p>
            <a:pPr>
              <a:defRPr sz="1200">
                <a:latin typeface="Arial" pitchFamily="34" charset="0"/>
                <a:cs typeface="Arial" pitchFamily="34" charset="0"/>
              </a:defRPr>
            </a:pPr>
            <a:endParaRPr lang="de-DE"/>
          </a:p>
        </c:txPr>
        <c:crossAx val="568586568"/>
        <c:crosses val="autoZero"/>
        <c:auto val="1"/>
        <c:lblAlgn val="ctr"/>
        <c:lblOffset val="100"/>
        <c:noMultiLvlLbl val="0"/>
      </c:catAx>
      <c:valAx>
        <c:axId val="568586568"/>
        <c:scaling>
          <c:orientation val="minMax"/>
        </c:scaling>
        <c:delete val="0"/>
        <c:axPos val="l"/>
        <c:majorGridlines/>
        <c:numFmt formatCode="#,##0" sourceLinked="1"/>
        <c:majorTickMark val="out"/>
        <c:minorTickMark val="none"/>
        <c:tickLblPos val="nextTo"/>
        <c:txPr>
          <a:bodyPr/>
          <a:lstStyle/>
          <a:p>
            <a:pPr>
              <a:defRPr sz="1200">
                <a:latin typeface="Arial" pitchFamily="34" charset="0"/>
                <a:cs typeface="Arial" pitchFamily="34" charset="0"/>
              </a:defRPr>
            </a:pPr>
            <a:endParaRPr lang="de-DE"/>
          </a:p>
        </c:txPr>
        <c:crossAx val="568586176"/>
        <c:crosses val="autoZero"/>
        <c:crossBetween val="between"/>
      </c:valAx>
    </c:plotArea>
    <c:legend>
      <c:legendPos val="b"/>
      <c:layout>
        <c:manualLayout>
          <c:xMode val="edge"/>
          <c:yMode val="edge"/>
          <c:x val="0"/>
          <c:y val="0.92161989313604664"/>
          <c:w val="0.99620526033279655"/>
          <c:h val="6.1042127309843902E-2"/>
        </c:manualLayout>
      </c:layout>
      <c:overlay val="0"/>
      <c:txPr>
        <a:bodyPr/>
        <a:lstStyle/>
        <a:p>
          <a:pPr>
            <a:defRPr sz="1200">
              <a:latin typeface="Arial" pitchFamily="34" charset="0"/>
              <a:cs typeface="Arial" pitchFamily="34" charset="0"/>
            </a:defRPr>
          </a:pPr>
          <a:endParaRPr lang="de-DE"/>
        </a:p>
      </c:txPr>
    </c:legend>
    <c:plotVisOnly val="1"/>
    <c:dispBlanksAs val="gap"/>
    <c:showDLblsOverMax val="0"/>
  </c:chart>
  <c:spPr>
    <a:ln>
      <a:noFill/>
    </a:ln>
  </c:spPr>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9938164590338992E-2"/>
          <c:y val="0.10089634196465452"/>
          <c:w val="0.90016134073207066"/>
          <c:h val="0.69196613234689763"/>
        </c:manualLayout>
      </c:layout>
      <c:barChart>
        <c:barDir val="col"/>
        <c:grouping val="stacked"/>
        <c:varyColors val="0"/>
        <c:ser>
          <c:idx val="1"/>
          <c:order val="0"/>
          <c:tx>
            <c:strRef>
              <c:f>gfs_quote!$D$5</c:f>
              <c:strCache>
                <c:ptCount val="1"/>
                <c:pt idx="0">
                  <c:v>Bund</c:v>
                </c:pt>
              </c:strCache>
            </c:strRef>
          </c:tx>
          <c:spPr>
            <a:solidFill>
              <a:schemeClr val="tx2">
                <a:lumMod val="60000"/>
                <a:lumOff val="40000"/>
              </a:schemeClr>
            </a:solidFill>
          </c:spPr>
          <c:invertIfNegative val="0"/>
          <c:cat>
            <c:numRef>
              <c:f>gfs_quote!$A$24:$A$63</c:f>
              <c:numCache>
                <c:formatCode>General</c:formatCode>
                <c:ptCount val="40"/>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pt idx="33">
                  <c:v>2023</c:v>
                </c:pt>
                <c:pt idx="34">
                  <c:v>2024</c:v>
                </c:pt>
                <c:pt idx="35">
                  <c:v>2025</c:v>
                </c:pt>
                <c:pt idx="36">
                  <c:v>2026</c:v>
                </c:pt>
                <c:pt idx="37">
                  <c:v>2027</c:v>
                </c:pt>
                <c:pt idx="38">
                  <c:v>2028</c:v>
                </c:pt>
                <c:pt idx="39">
                  <c:v>2029</c:v>
                </c:pt>
              </c:numCache>
            </c:numRef>
          </c:cat>
          <c:val>
            <c:numRef>
              <c:f>gfs_quote!$D$24:$D$63</c:f>
              <c:numCache>
                <c:formatCode>0.0</c:formatCode>
                <c:ptCount val="40"/>
                <c:pt idx="0">
                  <c:v>-0.16250849483984911</c:v>
                </c:pt>
                <c:pt idx="1">
                  <c:v>-0.96887741964787821</c:v>
                </c:pt>
                <c:pt idx="2">
                  <c:v>-1.1766970840999904</c:v>
                </c:pt>
                <c:pt idx="3">
                  <c:v>-1.6791392628851258</c:v>
                </c:pt>
                <c:pt idx="4">
                  <c:v>-1.2915788365606511</c:v>
                </c:pt>
                <c:pt idx="5">
                  <c:v>-1.1481940905502126</c:v>
                </c:pt>
                <c:pt idx="6">
                  <c:v>-1.2362974361320829</c:v>
                </c:pt>
                <c:pt idx="7">
                  <c:v>-0.9151357373488711</c:v>
                </c:pt>
                <c:pt idx="8">
                  <c:v>-0.47875589522499773</c:v>
                </c:pt>
                <c:pt idx="9">
                  <c:v>-1.8878695720114413</c:v>
                </c:pt>
                <c:pt idx="10">
                  <c:v>-0.63420533333828599</c:v>
                </c:pt>
                <c:pt idx="11">
                  <c:v>-0.63140578189056717</c:v>
                </c:pt>
                <c:pt idx="12">
                  <c:v>-2.1860620461549423</c:v>
                </c:pt>
                <c:pt idx="13">
                  <c:v>-0.56187562340813824</c:v>
                </c:pt>
                <c:pt idx="14">
                  <c:v>-0.44543386267431584</c:v>
                </c:pt>
                <c:pt idx="15">
                  <c:v>3.30551604820725E-2</c:v>
                </c:pt>
                <c:pt idx="16">
                  <c:v>0.56688286466481685</c:v>
                </c:pt>
                <c:pt idx="17">
                  <c:v>-0.84488134597541542</c:v>
                </c:pt>
                <c:pt idx="18">
                  <c:v>0.79640385202807606</c:v>
                </c:pt>
                <c:pt idx="19">
                  <c:v>0.49029109999805875</c:v>
                </c:pt>
                <c:pt idx="20">
                  <c:v>0.46399864131198321</c:v>
                </c:pt>
                <c:pt idx="21">
                  <c:v>0.21430801497814889</c:v>
                </c:pt>
                <c:pt idx="22">
                  <c:v>1.0224410052403224E-2</c:v>
                </c:pt>
                <c:pt idx="23">
                  <c:v>7.2131427418894375E-2</c:v>
                </c:pt>
                <c:pt idx="24">
                  <c:v>-2.4904289882862383E-3</c:v>
                </c:pt>
                <c:pt idx="25">
                  <c:v>0.25299251257740912</c:v>
                </c:pt>
                <c:pt idx="26">
                  <c:v>0.14358521501832713</c:v>
                </c:pt>
                <c:pt idx="27">
                  <c:v>0.50755138998893201</c:v>
                </c:pt>
                <c:pt idx="28">
                  <c:v>0.68754218174915749</c:v>
                </c:pt>
                <c:pt idx="29">
                  <c:v>0.61745491071346936</c:v>
                </c:pt>
                <c:pt idx="30">
                  <c:v>-2.0866827363367255</c:v>
                </c:pt>
                <c:pt idx="31">
                  <c:v>-1.535044366463695</c:v>
                </c:pt>
                <c:pt idx="32">
                  <c:v>-0.12771586736661794</c:v>
                </c:pt>
                <c:pt idx="33">
                  <c:v>-0.16453403182655674</c:v>
                </c:pt>
                <c:pt idx="34">
                  <c:v>-0.1313555117440004</c:v>
                </c:pt>
                <c:pt idx="35">
                  <c:v>-0.18050396638042487</c:v>
                </c:pt>
                <c:pt idx="36">
                  <c:v>-0.16652359935309918</c:v>
                </c:pt>
                <c:pt idx="37">
                  <c:v>-5.0189253764840791E-2</c:v>
                </c:pt>
                <c:pt idx="38">
                  <c:v>9.3499285356471017E-4</c:v>
                </c:pt>
                <c:pt idx="39">
                  <c:v>-0.15389789496025874</c:v>
                </c:pt>
              </c:numCache>
            </c:numRef>
          </c:val>
          <c:extLst>
            <c:ext xmlns:c16="http://schemas.microsoft.com/office/drawing/2014/chart" uri="{C3380CC4-5D6E-409C-BE32-E72D297353CC}">
              <c16:uniqueId val="{00000000-943F-4BA3-8E83-2C09C641B393}"/>
            </c:ext>
          </c:extLst>
        </c:ser>
        <c:ser>
          <c:idx val="2"/>
          <c:order val="1"/>
          <c:tx>
            <c:strRef>
              <c:f>gfs_quote!$E$5</c:f>
              <c:strCache>
                <c:ptCount val="1"/>
                <c:pt idx="0">
                  <c:v>Kantone</c:v>
                </c:pt>
              </c:strCache>
            </c:strRef>
          </c:tx>
          <c:spPr>
            <a:solidFill>
              <a:srgbClr val="00B0F0"/>
            </a:solidFill>
          </c:spPr>
          <c:invertIfNegative val="0"/>
          <c:cat>
            <c:numRef>
              <c:f>gfs_quote!$A$24:$A$63</c:f>
              <c:numCache>
                <c:formatCode>General</c:formatCode>
                <c:ptCount val="40"/>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pt idx="33">
                  <c:v>2023</c:v>
                </c:pt>
                <c:pt idx="34">
                  <c:v>2024</c:v>
                </c:pt>
                <c:pt idx="35">
                  <c:v>2025</c:v>
                </c:pt>
                <c:pt idx="36">
                  <c:v>2026</c:v>
                </c:pt>
                <c:pt idx="37">
                  <c:v>2027</c:v>
                </c:pt>
                <c:pt idx="38">
                  <c:v>2028</c:v>
                </c:pt>
                <c:pt idx="39">
                  <c:v>2029</c:v>
                </c:pt>
              </c:numCache>
            </c:numRef>
          </c:cat>
          <c:val>
            <c:numRef>
              <c:f>gfs_quote!$E$24:$E$63</c:f>
              <c:numCache>
                <c:formatCode>0.0</c:formatCode>
                <c:ptCount val="40"/>
                <c:pt idx="0">
                  <c:v>-0.40761315071376358</c:v>
                </c:pt>
                <c:pt idx="1">
                  <c:v>-0.86232962214503939</c:v>
                </c:pt>
                <c:pt idx="2">
                  <c:v>-0.9606278822458606</c:v>
                </c:pt>
                <c:pt idx="3">
                  <c:v>-0.67508170987421856</c:v>
                </c:pt>
                <c:pt idx="4">
                  <c:v>-0.54338802664460284</c:v>
                </c:pt>
                <c:pt idx="5">
                  <c:v>-0.46877070339181248</c:v>
                </c:pt>
                <c:pt idx="6">
                  <c:v>-0.5071821409673305</c:v>
                </c:pt>
                <c:pt idx="7">
                  <c:v>-0.49836614169401922</c:v>
                </c:pt>
                <c:pt idx="8">
                  <c:v>-0.20584574777957171</c:v>
                </c:pt>
                <c:pt idx="9">
                  <c:v>0.1025474927190151</c:v>
                </c:pt>
                <c:pt idx="10">
                  <c:v>1.4437736784271127E-2</c:v>
                </c:pt>
                <c:pt idx="11">
                  <c:v>-0.1480840058353306</c:v>
                </c:pt>
                <c:pt idx="12">
                  <c:v>-0.20853298595020273</c:v>
                </c:pt>
                <c:pt idx="13">
                  <c:v>-0.52449753543771327</c:v>
                </c:pt>
                <c:pt idx="14">
                  <c:v>-0.5247034106035029</c:v>
                </c:pt>
                <c:pt idx="15">
                  <c:v>-0.18925251291076567</c:v>
                </c:pt>
                <c:pt idx="16">
                  <c:v>0.29294694629233015</c:v>
                </c:pt>
                <c:pt idx="17">
                  <c:v>0.57136351743231695</c:v>
                </c:pt>
                <c:pt idx="18">
                  <c:v>0.64849754450742414</c:v>
                </c:pt>
                <c:pt idx="19">
                  <c:v>0.38379980568054356</c:v>
                </c:pt>
                <c:pt idx="20">
                  <c:v>0.213387491478393</c:v>
                </c:pt>
                <c:pt idx="21">
                  <c:v>0.20802442030413651</c:v>
                </c:pt>
                <c:pt idx="22">
                  <c:v>-0.14587329515987352</c:v>
                </c:pt>
                <c:pt idx="23">
                  <c:v>-0.64689578868741582</c:v>
                </c:pt>
                <c:pt idx="24">
                  <c:v>-0.30224107048266641</c:v>
                </c:pt>
                <c:pt idx="25">
                  <c:v>7.0373975629994798E-2</c:v>
                </c:pt>
                <c:pt idx="26">
                  <c:v>0.11932971602239305</c:v>
                </c:pt>
                <c:pt idx="27">
                  <c:v>0.31896719711809374</c:v>
                </c:pt>
                <c:pt idx="28">
                  <c:v>0.38470158733982213</c:v>
                </c:pt>
                <c:pt idx="29">
                  <c:v>0.47176753677683253</c:v>
                </c:pt>
                <c:pt idx="30">
                  <c:v>-0.52826379091915354</c:v>
                </c:pt>
                <c:pt idx="31">
                  <c:v>0.37998270567478987</c:v>
                </c:pt>
                <c:pt idx="32">
                  <c:v>0.59577816513481263</c:v>
                </c:pt>
                <c:pt idx="33">
                  <c:v>-1.5450329490460527E-2</c:v>
                </c:pt>
                <c:pt idx="34">
                  <c:v>4.2232479125792706E-2</c:v>
                </c:pt>
                <c:pt idx="35">
                  <c:v>0.26668761380186218</c:v>
                </c:pt>
                <c:pt idx="36">
                  <c:v>0.16822587707024925</c:v>
                </c:pt>
                <c:pt idx="37">
                  <c:v>0.1091744407745828</c:v>
                </c:pt>
                <c:pt idx="38">
                  <c:v>4.7007131034858547E-2</c:v>
                </c:pt>
                <c:pt idx="39">
                  <c:v>4.213452608156891E-2</c:v>
                </c:pt>
              </c:numCache>
            </c:numRef>
          </c:val>
          <c:extLst>
            <c:ext xmlns:c16="http://schemas.microsoft.com/office/drawing/2014/chart" uri="{C3380CC4-5D6E-409C-BE32-E72D297353CC}">
              <c16:uniqueId val="{00000001-943F-4BA3-8E83-2C09C641B393}"/>
            </c:ext>
          </c:extLst>
        </c:ser>
        <c:ser>
          <c:idx val="3"/>
          <c:order val="2"/>
          <c:tx>
            <c:strRef>
              <c:f>gfs_quote!$F$5</c:f>
              <c:strCache>
                <c:ptCount val="1"/>
                <c:pt idx="0">
                  <c:v>Gemeinden</c:v>
                </c:pt>
              </c:strCache>
            </c:strRef>
          </c:tx>
          <c:spPr>
            <a:solidFill>
              <a:schemeClr val="accent1">
                <a:lumMod val="60000"/>
                <a:lumOff val="40000"/>
              </a:schemeClr>
            </a:solidFill>
          </c:spPr>
          <c:invertIfNegative val="0"/>
          <c:cat>
            <c:numRef>
              <c:f>gfs_quote!$A$24:$A$63</c:f>
              <c:numCache>
                <c:formatCode>General</c:formatCode>
                <c:ptCount val="40"/>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pt idx="33">
                  <c:v>2023</c:v>
                </c:pt>
                <c:pt idx="34">
                  <c:v>2024</c:v>
                </c:pt>
                <c:pt idx="35">
                  <c:v>2025</c:v>
                </c:pt>
                <c:pt idx="36">
                  <c:v>2026</c:v>
                </c:pt>
                <c:pt idx="37">
                  <c:v>2027</c:v>
                </c:pt>
                <c:pt idx="38">
                  <c:v>2028</c:v>
                </c:pt>
                <c:pt idx="39">
                  <c:v>2029</c:v>
                </c:pt>
              </c:numCache>
            </c:numRef>
          </c:cat>
          <c:val>
            <c:numRef>
              <c:f>gfs_quote!$F$24:$F$63</c:f>
              <c:numCache>
                <c:formatCode>0.0</c:formatCode>
                <c:ptCount val="40"/>
                <c:pt idx="0">
                  <c:v>-0.23383923382878222</c:v>
                </c:pt>
                <c:pt idx="1">
                  <c:v>-0.56854027683110508</c:v>
                </c:pt>
                <c:pt idx="2">
                  <c:v>-0.68870037888100022</c:v>
                </c:pt>
                <c:pt idx="3">
                  <c:v>-0.34273545120988214</c:v>
                </c:pt>
                <c:pt idx="4">
                  <c:v>-0.28325838252874935</c:v>
                </c:pt>
                <c:pt idx="5">
                  <c:v>-0.25747546384426678</c:v>
                </c:pt>
                <c:pt idx="6">
                  <c:v>-0.13877384257207231</c:v>
                </c:pt>
                <c:pt idx="7">
                  <c:v>-0.18737116361476933</c:v>
                </c:pt>
                <c:pt idx="8">
                  <c:v>-0.16798907334420154</c:v>
                </c:pt>
                <c:pt idx="9">
                  <c:v>0.13062039772517142</c:v>
                </c:pt>
                <c:pt idx="10">
                  <c:v>0.23274088804385593</c:v>
                </c:pt>
                <c:pt idx="11">
                  <c:v>0.21745528086989546</c:v>
                </c:pt>
                <c:pt idx="12">
                  <c:v>0.19475045929378895</c:v>
                </c:pt>
                <c:pt idx="13">
                  <c:v>-6.4803256733102915E-2</c:v>
                </c:pt>
                <c:pt idx="14">
                  <c:v>4.6595336747228017E-2</c:v>
                </c:pt>
                <c:pt idx="15">
                  <c:v>1.3057878824646575E-2</c:v>
                </c:pt>
                <c:pt idx="16">
                  <c:v>0.18021969501612325</c:v>
                </c:pt>
                <c:pt idx="17">
                  <c:v>0.35350309047950146</c:v>
                </c:pt>
                <c:pt idx="18">
                  <c:v>5.551479885987276E-2</c:v>
                </c:pt>
                <c:pt idx="19">
                  <c:v>-5.2396199713969749E-2</c:v>
                </c:pt>
                <c:pt idx="20">
                  <c:v>-9.6065605338307575E-2</c:v>
                </c:pt>
                <c:pt idx="21">
                  <c:v>-1.8875529320385425E-2</c:v>
                </c:pt>
                <c:pt idx="22">
                  <c:v>-0.11500351598339842</c:v>
                </c:pt>
                <c:pt idx="23">
                  <c:v>-0.19279289619861753</c:v>
                </c:pt>
                <c:pt idx="24">
                  <c:v>-0.24427805688688004</c:v>
                </c:pt>
                <c:pt idx="25">
                  <c:v>-9.6059963235694115E-2</c:v>
                </c:pt>
                <c:pt idx="26">
                  <c:v>-5.0417562651745795E-2</c:v>
                </c:pt>
                <c:pt idx="27">
                  <c:v>-8.6749153162549844E-2</c:v>
                </c:pt>
                <c:pt idx="28">
                  <c:v>3.0123293662429881E-2</c:v>
                </c:pt>
                <c:pt idx="29">
                  <c:v>-8.547183215448266E-2</c:v>
                </c:pt>
                <c:pt idx="30">
                  <c:v>-0.18121706934289161</c:v>
                </c:pt>
                <c:pt idx="31">
                  <c:v>-2.6520254352012045E-2</c:v>
                </c:pt>
                <c:pt idx="32">
                  <c:v>7.8648661952474053E-2</c:v>
                </c:pt>
                <c:pt idx="33">
                  <c:v>-7.11792263444887E-2</c:v>
                </c:pt>
                <c:pt idx="34">
                  <c:v>-4.219312374302911E-3</c:v>
                </c:pt>
                <c:pt idx="35">
                  <c:v>-2.825246009427463E-2</c:v>
                </c:pt>
                <c:pt idx="36">
                  <c:v>-4.2265412374495263E-2</c:v>
                </c:pt>
                <c:pt idx="37">
                  <c:v>-5.7088640983867518E-2</c:v>
                </c:pt>
                <c:pt idx="38">
                  <c:v>-5.7708784110783486E-2</c:v>
                </c:pt>
                <c:pt idx="39">
                  <c:v>-5.4488340362817744E-2</c:v>
                </c:pt>
              </c:numCache>
            </c:numRef>
          </c:val>
          <c:extLst>
            <c:ext xmlns:c16="http://schemas.microsoft.com/office/drawing/2014/chart" uri="{C3380CC4-5D6E-409C-BE32-E72D297353CC}">
              <c16:uniqueId val="{00000002-943F-4BA3-8E83-2C09C641B393}"/>
            </c:ext>
          </c:extLst>
        </c:ser>
        <c:ser>
          <c:idx val="4"/>
          <c:order val="3"/>
          <c:tx>
            <c:strRef>
              <c:f>gfs_quote!$G$5</c:f>
              <c:strCache>
                <c:ptCount val="1"/>
                <c:pt idx="0">
                  <c:v>Sozialversicherungen</c:v>
                </c:pt>
              </c:strCache>
            </c:strRef>
          </c:tx>
          <c:spPr>
            <a:solidFill>
              <a:schemeClr val="accent1">
                <a:lumMod val="75000"/>
              </a:schemeClr>
            </a:solidFill>
          </c:spPr>
          <c:invertIfNegative val="0"/>
          <c:cat>
            <c:numRef>
              <c:f>gfs_quote!$A$24:$A$63</c:f>
              <c:numCache>
                <c:formatCode>General</c:formatCode>
                <c:ptCount val="40"/>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pt idx="33">
                  <c:v>2023</c:v>
                </c:pt>
                <c:pt idx="34">
                  <c:v>2024</c:v>
                </c:pt>
                <c:pt idx="35">
                  <c:v>2025</c:v>
                </c:pt>
                <c:pt idx="36">
                  <c:v>2026</c:v>
                </c:pt>
                <c:pt idx="37">
                  <c:v>2027</c:v>
                </c:pt>
                <c:pt idx="38">
                  <c:v>2028</c:v>
                </c:pt>
                <c:pt idx="39">
                  <c:v>2029</c:v>
                </c:pt>
              </c:numCache>
            </c:numRef>
          </c:cat>
          <c:val>
            <c:numRef>
              <c:f>gfs_quote!$G$24:$G$63</c:f>
              <c:numCache>
                <c:formatCode>0.0</c:formatCode>
                <c:ptCount val="40"/>
                <c:pt idx="0">
                  <c:v>0.74148435393104428</c:v>
                </c:pt>
                <c:pt idx="1">
                  <c:v>0.6022862022767167</c:v>
                </c:pt>
                <c:pt idx="2">
                  <c:v>-7.9284468455831369E-2</c:v>
                </c:pt>
                <c:pt idx="3">
                  <c:v>-0.38802211918009916</c:v>
                </c:pt>
                <c:pt idx="4">
                  <c:v>-0.42687770951183618</c:v>
                </c:pt>
                <c:pt idx="5">
                  <c:v>2.3803304352796074E-2</c:v>
                </c:pt>
                <c:pt idx="6">
                  <c:v>-0.10302125487012995</c:v>
                </c:pt>
                <c:pt idx="7">
                  <c:v>-0.71540219983213149</c:v>
                </c:pt>
                <c:pt idx="8">
                  <c:v>-0.45780618591974803</c:v>
                </c:pt>
                <c:pt idx="9">
                  <c:v>9.5512628832523941E-2</c:v>
                </c:pt>
                <c:pt idx="10">
                  <c:v>0.69475020441840218</c:v>
                </c:pt>
                <c:pt idx="11">
                  <c:v>0.74043308878910152</c:v>
                </c:pt>
                <c:pt idx="12">
                  <c:v>0.46373996978954207</c:v>
                </c:pt>
                <c:pt idx="13">
                  <c:v>-0.20488619203437106</c:v>
                </c:pt>
                <c:pt idx="14">
                  <c:v>-0.47770582526623545</c:v>
                </c:pt>
                <c:pt idx="15">
                  <c:v>-0.48834588927966466</c:v>
                </c:pt>
                <c:pt idx="16">
                  <c:v>-0.20778343552708833</c:v>
                </c:pt>
                <c:pt idx="17">
                  <c:v>1.2274495111927521</c:v>
                </c:pt>
                <c:pt idx="18">
                  <c:v>0.28762603969202172</c:v>
                </c:pt>
                <c:pt idx="19">
                  <c:v>-0.1863955105490053</c:v>
                </c:pt>
                <c:pt idx="20">
                  <c:v>-0.28137009624640363</c:v>
                </c:pt>
                <c:pt idx="21">
                  <c:v>0.47388870961705531</c:v>
                </c:pt>
                <c:pt idx="22">
                  <c:v>0.45280063837411499</c:v>
                </c:pt>
                <c:pt idx="23">
                  <c:v>0.31317062812362417</c:v>
                </c:pt>
                <c:pt idx="24">
                  <c:v>0.32926474512867743</c:v>
                </c:pt>
                <c:pt idx="25">
                  <c:v>0.250716482797392</c:v>
                </c:pt>
                <c:pt idx="26">
                  <c:v>0.12002082546420742</c:v>
                </c:pt>
                <c:pt idx="27">
                  <c:v>0.13958370560061104</c:v>
                </c:pt>
                <c:pt idx="28">
                  <c:v>0.12715297784647142</c:v>
                </c:pt>
                <c:pt idx="29">
                  <c:v>0.12151623675925269</c:v>
                </c:pt>
                <c:pt idx="30">
                  <c:v>0.16116207670057631</c:v>
                </c:pt>
                <c:pt idx="31">
                  <c:v>6.1952190322118704E-2</c:v>
                </c:pt>
                <c:pt idx="32">
                  <c:v>0.6554278631198005</c:v>
                </c:pt>
                <c:pt idx="33">
                  <c:v>0.58837334012223941</c:v>
                </c:pt>
                <c:pt idx="34">
                  <c:v>0.62260715852876991</c:v>
                </c:pt>
                <c:pt idx="35">
                  <c:v>0.40625819783153777</c:v>
                </c:pt>
                <c:pt idx="36">
                  <c:v>5.1776299762783813E-2</c:v>
                </c:pt>
                <c:pt idx="37">
                  <c:v>0.2875080124959053</c:v>
                </c:pt>
                <c:pt idx="38">
                  <c:v>0.41864033499904812</c:v>
                </c:pt>
                <c:pt idx="39">
                  <c:v>0.32787024187546016</c:v>
                </c:pt>
              </c:numCache>
            </c:numRef>
          </c:val>
          <c:extLst>
            <c:ext xmlns:c16="http://schemas.microsoft.com/office/drawing/2014/chart" uri="{C3380CC4-5D6E-409C-BE32-E72D297353CC}">
              <c16:uniqueId val="{00000003-943F-4BA3-8E83-2C09C641B393}"/>
            </c:ext>
          </c:extLst>
        </c:ser>
        <c:dLbls>
          <c:showLegendKey val="0"/>
          <c:showVal val="0"/>
          <c:showCatName val="0"/>
          <c:showSerName val="0"/>
          <c:showPercent val="0"/>
          <c:showBubbleSize val="0"/>
        </c:dLbls>
        <c:gapWidth val="50"/>
        <c:overlap val="100"/>
        <c:axId val="568587352"/>
        <c:axId val="568587744"/>
      </c:barChart>
      <c:lineChart>
        <c:grouping val="standard"/>
        <c:varyColors val="0"/>
        <c:ser>
          <c:idx val="5"/>
          <c:order val="4"/>
          <c:tx>
            <c:strRef>
              <c:f>gfs_quote!$C$5</c:f>
              <c:strCache>
                <c:ptCount val="1"/>
                <c:pt idx="0">
                  <c:v>Staat</c:v>
                </c:pt>
              </c:strCache>
            </c:strRef>
          </c:tx>
          <c:spPr>
            <a:ln>
              <a:solidFill>
                <a:schemeClr val="tx1"/>
              </a:solidFill>
            </a:ln>
          </c:spPr>
          <c:marker>
            <c:symbol val="none"/>
          </c:marker>
          <c:cat>
            <c:numRef>
              <c:f>gfs!$A$24:$A$63</c:f>
              <c:numCache>
                <c:formatCode>General</c:formatCode>
                <c:ptCount val="40"/>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pt idx="33">
                  <c:v>2023</c:v>
                </c:pt>
                <c:pt idx="34">
                  <c:v>2024</c:v>
                </c:pt>
                <c:pt idx="35">
                  <c:v>2025</c:v>
                </c:pt>
                <c:pt idx="36">
                  <c:v>2026</c:v>
                </c:pt>
                <c:pt idx="37">
                  <c:v>2027</c:v>
                </c:pt>
                <c:pt idx="38">
                  <c:v>2028</c:v>
                </c:pt>
                <c:pt idx="39">
                  <c:v>2029</c:v>
                </c:pt>
              </c:numCache>
            </c:numRef>
          </c:cat>
          <c:val>
            <c:numRef>
              <c:f>gfs_quote!$C$24:$C$63</c:f>
              <c:numCache>
                <c:formatCode>0.0</c:formatCode>
                <c:ptCount val="40"/>
                <c:pt idx="0">
                  <c:v>-6.2476525451351628E-2</c:v>
                </c:pt>
                <c:pt idx="1">
                  <c:v>-1.7974611164316165</c:v>
                </c:pt>
                <c:pt idx="2">
                  <c:v>-2.9053098136876856</c:v>
                </c:pt>
                <c:pt idx="3">
                  <c:v>-3.0849785432350436</c:v>
                </c:pt>
                <c:pt idx="4">
                  <c:v>-2.545102955126338</c:v>
                </c:pt>
                <c:pt idx="5">
                  <c:v>-1.8506369534405782</c:v>
                </c:pt>
                <c:pt idx="6">
                  <c:v>-1.9852746745345842</c:v>
                </c:pt>
                <c:pt idx="7">
                  <c:v>-2.3162752425013142</c:v>
                </c:pt>
                <c:pt idx="8">
                  <c:v>-1.3103969022797546</c:v>
                </c:pt>
                <c:pt idx="9">
                  <c:v>-1.559189052633301</c:v>
                </c:pt>
                <c:pt idx="10">
                  <c:v>0.30772349577191516</c:v>
                </c:pt>
                <c:pt idx="11">
                  <c:v>0.17839858202703626</c:v>
                </c:pt>
                <c:pt idx="12">
                  <c:v>-1.7361046028153975</c:v>
                </c:pt>
                <c:pt idx="13">
                  <c:v>-1.3560626078888205</c:v>
                </c:pt>
                <c:pt idx="14">
                  <c:v>-1.4012477619088997</c:v>
                </c:pt>
                <c:pt idx="15">
                  <c:v>-0.63148536292343849</c:v>
                </c:pt>
                <c:pt idx="16">
                  <c:v>0.83226607014199727</c:v>
                </c:pt>
                <c:pt idx="17">
                  <c:v>1.3074347729655436</c:v>
                </c:pt>
                <c:pt idx="18">
                  <c:v>1.7880422352464422</c:v>
                </c:pt>
                <c:pt idx="19">
                  <c:v>0.63529919541725721</c:v>
                </c:pt>
                <c:pt idx="20">
                  <c:v>0.29995043120880105</c:v>
                </c:pt>
                <c:pt idx="21">
                  <c:v>0.8773456156749605</c:v>
                </c:pt>
                <c:pt idx="22">
                  <c:v>0.20214823729547232</c:v>
                </c:pt>
                <c:pt idx="23">
                  <c:v>-0.45438662931349405</c:v>
                </c:pt>
                <c:pt idx="24">
                  <c:v>-0.21974481122915851</c:v>
                </c:pt>
                <c:pt idx="25">
                  <c:v>0.47802300791623803</c:v>
                </c:pt>
                <c:pt idx="26">
                  <c:v>0.33251819409140565</c:v>
                </c:pt>
                <c:pt idx="27">
                  <c:v>0.87935313931659009</c:v>
                </c:pt>
                <c:pt idx="28">
                  <c:v>1.2295200405978848</c:v>
                </c:pt>
                <c:pt idx="29">
                  <c:v>1.1252668523410454</c:v>
                </c:pt>
                <c:pt idx="30">
                  <c:v>-2.6350015196136329</c:v>
                </c:pt>
                <c:pt idx="31">
                  <c:v>-1.1196297246899376</c:v>
                </c:pt>
                <c:pt idx="32">
                  <c:v>1.2021388228331491</c:v>
                </c:pt>
                <c:pt idx="33">
                  <c:v>0.33720975248710666</c:v>
                </c:pt>
                <c:pt idx="34">
                  <c:v>0.52926481358075483</c:v>
                </c:pt>
                <c:pt idx="35">
                  <c:v>0.46418938515869707</c:v>
                </c:pt>
                <c:pt idx="36">
                  <c:v>1.1213165105443568E-2</c:v>
                </c:pt>
                <c:pt idx="37">
                  <c:v>0.28940455852178382</c:v>
                </c:pt>
                <c:pt idx="38">
                  <c:v>0.40887367477668396</c:v>
                </c:pt>
                <c:pt idx="39">
                  <c:v>0.1616185326339549</c:v>
                </c:pt>
              </c:numCache>
            </c:numRef>
          </c:val>
          <c:smooth val="0"/>
          <c:extLst>
            <c:ext xmlns:c16="http://schemas.microsoft.com/office/drawing/2014/chart" uri="{C3380CC4-5D6E-409C-BE32-E72D297353CC}">
              <c16:uniqueId val="{00000004-943F-4BA3-8E83-2C09C641B393}"/>
            </c:ext>
          </c:extLst>
        </c:ser>
        <c:dLbls>
          <c:showLegendKey val="0"/>
          <c:showVal val="0"/>
          <c:showCatName val="0"/>
          <c:showSerName val="0"/>
          <c:showPercent val="0"/>
          <c:showBubbleSize val="0"/>
        </c:dLbls>
        <c:marker val="1"/>
        <c:smooth val="0"/>
        <c:axId val="568587352"/>
        <c:axId val="568587744"/>
      </c:lineChart>
      <c:catAx>
        <c:axId val="568587352"/>
        <c:scaling>
          <c:orientation val="minMax"/>
        </c:scaling>
        <c:delete val="0"/>
        <c:axPos val="b"/>
        <c:numFmt formatCode="General" sourceLinked="1"/>
        <c:majorTickMark val="out"/>
        <c:minorTickMark val="none"/>
        <c:tickLblPos val="low"/>
        <c:txPr>
          <a:bodyPr rot="-5400000" vert="horz"/>
          <a:lstStyle/>
          <a:p>
            <a:pPr>
              <a:defRPr sz="1200">
                <a:latin typeface="Arial" pitchFamily="34" charset="0"/>
                <a:cs typeface="Arial" pitchFamily="34" charset="0"/>
              </a:defRPr>
            </a:pPr>
            <a:endParaRPr lang="de-DE"/>
          </a:p>
        </c:txPr>
        <c:crossAx val="568587744"/>
        <c:crosses val="autoZero"/>
        <c:auto val="1"/>
        <c:lblAlgn val="ctr"/>
        <c:lblOffset val="100"/>
        <c:noMultiLvlLbl val="0"/>
      </c:catAx>
      <c:valAx>
        <c:axId val="568587744"/>
        <c:scaling>
          <c:orientation val="minMax"/>
        </c:scaling>
        <c:delete val="0"/>
        <c:axPos val="l"/>
        <c:majorGridlines/>
        <c:numFmt formatCode="0.0" sourceLinked="0"/>
        <c:majorTickMark val="out"/>
        <c:minorTickMark val="none"/>
        <c:tickLblPos val="nextTo"/>
        <c:txPr>
          <a:bodyPr/>
          <a:lstStyle/>
          <a:p>
            <a:pPr>
              <a:defRPr sz="1200">
                <a:latin typeface="Arial" pitchFamily="34" charset="0"/>
                <a:cs typeface="Arial" pitchFamily="34" charset="0"/>
              </a:defRPr>
            </a:pPr>
            <a:endParaRPr lang="de-DE"/>
          </a:p>
        </c:txPr>
        <c:crossAx val="568587352"/>
        <c:crosses val="autoZero"/>
        <c:crossBetween val="between"/>
      </c:valAx>
    </c:plotArea>
    <c:legend>
      <c:legendPos val="b"/>
      <c:layout>
        <c:manualLayout>
          <c:xMode val="edge"/>
          <c:yMode val="edge"/>
          <c:x val="6.1041331186259106E-4"/>
          <c:y val="0.91118004188870327"/>
          <c:w val="0.9948418679549117"/>
          <c:h val="6.1042127309843902E-2"/>
        </c:manualLayout>
      </c:layout>
      <c:overlay val="0"/>
      <c:txPr>
        <a:bodyPr/>
        <a:lstStyle/>
        <a:p>
          <a:pPr>
            <a:defRPr sz="1200">
              <a:latin typeface="Arial" pitchFamily="34" charset="0"/>
              <a:cs typeface="Arial" pitchFamily="34" charset="0"/>
            </a:defRPr>
          </a:pPr>
          <a:endParaRPr lang="de-DE"/>
        </a:p>
      </c:txPr>
    </c:legend>
    <c:plotVisOnly val="1"/>
    <c:dispBlanksAs val="gap"/>
    <c:showDLblsOverMax val="0"/>
  </c:chart>
  <c:spPr>
    <a:ln>
      <a:noFill/>
    </a:ln>
  </c:spPr>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688352120236177E-2"/>
          <c:y val="0.15472289354706611"/>
          <c:w val="0.93931433172302736"/>
          <c:h val="0.70927891491985262"/>
        </c:manualLayout>
      </c:layout>
      <c:lineChart>
        <c:grouping val="standard"/>
        <c:varyColors val="0"/>
        <c:ser>
          <c:idx val="0"/>
          <c:order val="0"/>
          <c:tx>
            <c:strRef>
              <c:f>gfs_quote!$H$3</c:f>
              <c:strCache>
                <c:ptCount val="1"/>
                <c:pt idx="0">
                  <c:v>Fiskalquote</c:v>
                </c:pt>
              </c:strCache>
            </c:strRef>
          </c:tx>
          <c:marker>
            <c:symbol val="none"/>
          </c:marker>
          <c:cat>
            <c:numRef>
              <c:f>gfs_quote!$A$24:$A$63</c:f>
              <c:numCache>
                <c:formatCode>General</c:formatCode>
                <c:ptCount val="40"/>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pt idx="33">
                  <c:v>2023</c:v>
                </c:pt>
                <c:pt idx="34">
                  <c:v>2024</c:v>
                </c:pt>
                <c:pt idx="35">
                  <c:v>2025</c:v>
                </c:pt>
                <c:pt idx="36">
                  <c:v>2026</c:v>
                </c:pt>
                <c:pt idx="37">
                  <c:v>2027</c:v>
                </c:pt>
                <c:pt idx="38">
                  <c:v>2028</c:v>
                </c:pt>
                <c:pt idx="39">
                  <c:v>2029</c:v>
                </c:pt>
              </c:numCache>
            </c:numRef>
          </c:cat>
          <c:val>
            <c:numRef>
              <c:f>gfs_quote!$H$24:$H$63</c:f>
              <c:numCache>
                <c:formatCode>0.0</c:formatCode>
                <c:ptCount val="40"/>
                <c:pt idx="0">
                  <c:v>23.007654005346538</c:v>
                </c:pt>
                <c:pt idx="1">
                  <c:v>22.88098367805706</c:v>
                </c:pt>
                <c:pt idx="2">
                  <c:v>23.320179040341362</c:v>
                </c:pt>
                <c:pt idx="3">
                  <c:v>23.86068597911407</c:v>
                </c:pt>
                <c:pt idx="4">
                  <c:v>24.256868666119257</c:v>
                </c:pt>
                <c:pt idx="5">
                  <c:v>24.855908685720259</c:v>
                </c:pt>
                <c:pt idx="6">
                  <c:v>25.283082984709619</c:v>
                </c:pt>
                <c:pt idx="7">
                  <c:v>24.974612353004531</c:v>
                </c:pt>
                <c:pt idx="8">
                  <c:v>25.770093487342443</c:v>
                </c:pt>
                <c:pt idx="9">
                  <c:v>25.917165473207344</c:v>
                </c:pt>
                <c:pt idx="10">
                  <c:v>26.976349593075184</c:v>
                </c:pt>
                <c:pt idx="11">
                  <c:v>26.33085783292476</c:v>
                </c:pt>
                <c:pt idx="12">
                  <c:v>26.869997271652451</c:v>
                </c:pt>
                <c:pt idx="13">
                  <c:v>26.239990311021412</c:v>
                </c:pt>
                <c:pt idx="14">
                  <c:v>25.93660603832026</c:v>
                </c:pt>
                <c:pt idx="15">
                  <c:v>25.937441563250136</c:v>
                </c:pt>
                <c:pt idx="16">
                  <c:v>25.685050487434474</c:v>
                </c:pt>
                <c:pt idx="17">
                  <c:v>25.228478252837768</c:v>
                </c:pt>
                <c:pt idx="18">
                  <c:v>25.834923429517136</c:v>
                </c:pt>
                <c:pt idx="19">
                  <c:v>26.342149608304499</c:v>
                </c:pt>
                <c:pt idx="20">
                  <c:v>25.651817105934128</c:v>
                </c:pt>
                <c:pt idx="21">
                  <c:v>26.313780073368587</c:v>
                </c:pt>
                <c:pt idx="22">
                  <c:v>25.955034370816321</c:v>
                </c:pt>
                <c:pt idx="23">
                  <c:v>26.050213965701534</c:v>
                </c:pt>
                <c:pt idx="24">
                  <c:v>26.002680403258488</c:v>
                </c:pt>
                <c:pt idx="25">
                  <c:v>26.741508789998708</c:v>
                </c:pt>
                <c:pt idx="26">
                  <c:v>26.928270128607945</c:v>
                </c:pt>
                <c:pt idx="27">
                  <c:v>27.369983527498643</c:v>
                </c:pt>
                <c:pt idx="28">
                  <c:v>26.898439218949267</c:v>
                </c:pt>
                <c:pt idx="29">
                  <c:v>27.217473703660559</c:v>
                </c:pt>
                <c:pt idx="30">
                  <c:v>28.029253903823143</c:v>
                </c:pt>
                <c:pt idx="31">
                  <c:v>26.790930512187426</c:v>
                </c:pt>
                <c:pt idx="32">
                  <c:v>26.01383166781493</c:v>
                </c:pt>
                <c:pt idx="33">
                  <c:v>26.467766253807778</c:v>
                </c:pt>
                <c:pt idx="34">
                  <c:v>26.835480373474269</c:v>
                </c:pt>
                <c:pt idx="35">
                  <c:v>27.210523370003958</c:v>
                </c:pt>
                <c:pt idx="36">
                  <c:v>27.541651605007083</c:v>
                </c:pt>
                <c:pt idx="37">
                  <c:v>27.635100982525167</c:v>
                </c:pt>
                <c:pt idx="38">
                  <c:v>27.571298745871577</c:v>
                </c:pt>
                <c:pt idx="39">
                  <c:v>27.421163107778206</c:v>
                </c:pt>
              </c:numCache>
            </c:numRef>
          </c:val>
          <c:smooth val="0"/>
          <c:extLst>
            <c:ext xmlns:c16="http://schemas.microsoft.com/office/drawing/2014/chart" uri="{C3380CC4-5D6E-409C-BE32-E72D297353CC}">
              <c16:uniqueId val="{00000000-01C3-40CD-9869-535DE8EED3E2}"/>
            </c:ext>
          </c:extLst>
        </c:ser>
        <c:ser>
          <c:idx val="1"/>
          <c:order val="1"/>
          <c:tx>
            <c:strRef>
              <c:f>gfs_quote!$T$3</c:f>
              <c:strCache>
                <c:ptCount val="1"/>
                <c:pt idx="0">
                  <c:v>Staatsquote</c:v>
                </c:pt>
              </c:strCache>
            </c:strRef>
          </c:tx>
          <c:marker>
            <c:symbol val="none"/>
          </c:marker>
          <c:cat>
            <c:numRef>
              <c:f>gfs_quote!$A$24:$A$63</c:f>
              <c:numCache>
                <c:formatCode>General</c:formatCode>
                <c:ptCount val="40"/>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pt idx="33">
                  <c:v>2023</c:v>
                </c:pt>
                <c:pt idx="34">
                  <c:v>2024</c:v>
                </c:pt>
                <c:pt idx="35">
                  <c:v>2025</c:v>
                </c:pt>
                <c:pt idx="36">
                  <c:v>2026</c:v>
                </c:pt>
                <c:pt idx="37">
                  <c:v>2027</c:v>
                </c:pt>
                <c:pt idx="38">
                  <c:v>2028</c:v>
                </c:pt>
                <c:pt idx="39">
                  <c:v>2029</c:v>
                </c:pt>
              </c:numCache>
            </c:numRef>
          </c:cat>
          <c:val>
            <c:numRef>
              <c:f>gfs_quote!$T$24:$T$63</c:f>
              <c:numCache>
                <c:formatCode>0.0</c:formatCode>
                <c:ptCount val="40"/>
                <c:pt idx="0">
                  <c:v>27.268514063672651</c:v>
                </c:pt>
                <c:pt idx="1">
                  <c:v>29.038710377985215</c:v>
                </c:pt>
                <c:pt idx="2">
                  <c:v>30.818931394886434</c:v>
                </c:pt>
                <c:pt idx="3">
                  <c:v>31.959070131927199</c:v>
                </c:pt>
                <c:pt idx="4">
                  <c:v>32.004164493060458</c:v>
                </c:pt>
                <c:pt idx="5">
                  <c:v>32.02008066678507</c:v>
                </c:pt>
                <c:pt idx="6">
                  <c:v>32.507808521358633</c:v>
                </c:pt>
                <c:pt idx="7">
                  <c:v>32.503728910429459</c:v>
                </c:pt>
                <c:pt idx="8">
                  <c:v>32.320777931873003</c:v>
                </c:pt>
                <c:pt idx="9">
                  <c:v>32.774908782927106</c:v>
                </c:pt>
                <c:pt idx="10">
                  <c:v>31.869924878696338</c:v>
                </c:pt>
                <c:pt idx="11">
                  <c:v>31.255971164677433</c:v>
                </c:pt>
                <c:pt idx="12">
                  <c:v>33.648600279428223</c:v>
                </c:pt>
                <c:pt idx="13">
                  <c:v>32.851729504696792</c:v>
                </c:pt>
                <c:pt idx="14">
                  <c:v>32.644018037404237</c:v>
                </c:pt>
                <c:pt idx="15">
                  <c:v>31.890424163429483</c:v>
                </c:pt>
                <c:pt idx="16">
                  <c:v>30.096670039894551</c:v>
                </c:pt>
                <c:pt idx="17">
                  <c:v>28.962476941831401</c:v>
                </c:pt>
                <c:pt idx="18">
                  <c:v>29.607128663961173</c:v>
                </c:pt>
                <c:pt idx="19">
                  <c:v>31.263017186674141</c:v>
                </c:pt>
                <c:pt idx="20">
                  <c:v>30.881239148108786</c:v>
                </c:pt>
                <c:pt idx="21">
                  <c:v>30.974309687406489</c:v>
                </c:pt>
                <c:pt idx="22">
                  <c:v>31.140451473130206</c:v>
                </c:pt>
                <c:pt idx="23">
                  <c:v>31.90198250106765</c:v>
                </c:pt>
                <c:pt idx="24">
                  <c:v>31.510451215966732</c:v>
                </c:pt>
                <c:pt idx="25">
                  <c:v>31.875986964688792</c:v>
                </c:pt>
                <c:pt idx="26">
                  <c:v>31.905373020976718</c:v>
                </c:pt>
                <c:pt idx="27">
                  <c:v>31.894149680162947</c:v>
                </c:pt>
                <c:pt idx="28">
                  <c:v>31.038129545488474</c:v>
                </c:pt>
                <c:pt idx="29">
                  <c:v>31.307728791252991</c:v>
                </c:pt>
                <c:pt idx="30">
                  <c:v>36.200883466942294</c:v>
                </c:pt>
                <c:pt idx="31">
                  <c:v>33.524435966108442</c:v>
                </c:pt>
                <c:pt idx="32">
                  <c:v>30.410211311908292</c:v>
                </c:pt>
                <c:pt idx="33">
                  <c:v>31.048230618708349</c:v>
                </c:pt>
                <c:pt idx="34">
                  <c:v>31.312017831945514</c:v>
                </c:pt>
                <c:pt idx="35">
                  <c:v>32.193543723646485</c:v>
                </c:pt>
                <c:pt idx="36">
                  <c:v>32.760945826645411</c:v>
                </c:pt>
                <c:pt idx="37">
                  <c:v>32.548793828230544</c:v>
                </c:pt>
                <c:pt idx="38">
                  <c:v>32.315947576067302</c:v>
                </c:pt>
                <c:pt idx="39">
                  <c:v>32.569588747549425</c:v>
                </c:pt>
              </c:numCache>
            </c:numRef>
          </c:val>
          <c:smooth val="0"/>
          <c:extLst>
            <c:ext xmlns:c16="http://schemas.microsoft.com/office/drawing/2014/chart" uri="{C3380CC4-5D6E-409C-BE32-E72D297353CC}">
              <c16:uniqueId val="{00000001-01C3-40CD-9869-535DE8EED3E2}"/>
            </c:ext>
          </c:extLst>
        </c:ser>
        <c:dLbls>
          <c:showLegendKey val="0"/>
          <c:showVal val="0"/>
          <c:showCatName val="0"/>
          <c:showSerName val="0"/>
          <c:showPercent val="0"/>
          <c:showBubbleSize val="0"/>
        </c:dLbls>
        <c:smooth val="0"/>
        <c:axId val="568588528"/>
        <c:axId val="568588920"/>
      </c:lineChart>
      <c:catAx>
        <c:axId val="568588528"/>
        <c:scaling>
          <c:orientation val="minMax"/>
        </c:scaling>
        <c:delete val="0"/>
        <c:axPos val="b"/>
        <c:numFmt formatCode="General" sourceLinked="1"/>
        <c:majorTickMark val="out"/>
        <c:minorTickMark val="none"/>
        <c:tickLblPos val="nextTo"/>
        <c:txPr>
          <a:bodyPr rot="-5400000" vert="horz"/>
          <a:lstStyle/>
          <a:p>
            <a:pPr>
              <a:defRPr sz="1200">
                <a:latin typeface="Arial" pitchFamily="34" charset="0"/>
                <a:cs typeface="Arial" pitchFamily="34" charset="0"/>
              </a:defRPr>
            </a:pPr>
            <a:endParaRPr lang="de-DE"/>
          </a:p>
        </c:txPr>
        <c:crossAx val="568588920"/>
        <c:crosses val="autoZero"/>
        <c:auto val="1"/>
        <c:lblAlgn val="ctr"/>
        <c:lblOffset val="100"/>
        <c:noMultiLvlLbl val="0"/>
      </c:catAx>
      <c:valAx>
        <c:axId val="568588920"/>
        <c:scaling>
          <c:orientation val="minMax"/>
          <c:min val="20"/>
        </c:scaling>
        <c:delete val="0"/>
        <c:axPos val="l"/>
        <c:majorGridlines/>
        <c:numFmt formatCode="0.0" sourceLinked="1"/>
        <c:majorTickMark val="out"/>
        <c:minorTickMark val="none"/>
        <c:tickLblPos val="nextTo"/>
        <c:txPr>
          <a:bodyPr/>
          <a:lstStyle/>
          <a:p>
            <a:pPr>
              <a:defRPr sz="1200">
                <a:latin typeface="Arial" pitchFamily="34" charset="0"/>
                <a:cs typeface="Arial" pitchFamily="34" charset="0"/>
              </a:defRPr>
            </a:pPr>
            <a:endParaRPr lang="de-DE"/>
          </a:p>
        </c:txPr>
        <c:crossAx val="568588528"/>
        <c:crosses val="autoZero"/>
        <c:crossBetween val="between"/>
      </c:valAx>
    </c:plotArea>
    <c:legend>
      <c:legendPos val="b"/>
      <c:layout>
        <c:manualLayout>
          <c:xMode val="edge"/>
          <c:yMode val="edge"/>
          <c:x val="3.9309715512614741E-3"/>
          <c:y val="0.94722498972461322"/>
          <c:w val="0.9907745571658616"/>
          <c:h val="4.0247266748869685E-2"/>
        </c:manualLayout>
      </c:layout>
      <c:overlay val="0"/>
      <c:txPr>
        <a:bodyPr/>
        <a:lstStyle/>
        <a:p>
          <a:pPr>
            <a:defRPr sz="1200">
              <a:latin typeface="Arial" pitchFamily="34" charset="0"/>
              <a:cs typeface="Arial" pitchFamily="34" charset="0"/>
            </a:defRPr>
          </a:pPr>
          <a:endParaRPr lang="de-DE"/>
        </a:p>
      </c:txPr>
    </c:legend>
    <c:plotVisOnly val="1"/>
    <c:dispBlanksAs val="gap"/>
    <c:showDLblsOverMax val="0"/>
  </c:chart>
  <c:spPr>
    <a:ln>
      <a:noFill/>
    </a:ln>
  </c:spPr>
  <c:userShapes r:id="rId1"/>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9938164590338992E-2"/>
          <c:y val="0.10089634196465454"/>
          <c:w val="0.90016134073207055"/>
          <c:h val="0.69196613234689763"/>
        </c:manualLayout>
      </c:layout>
      <c:barChart>
        <c:barDir val="col"/>
        <c:grouping val="stacked"/>
        <c:varyColors val="0"/>
        <c:ser>
          <c:idx val="1"/>
          <c:order val="0"/>
          <c:tx>
            <c:strRef>
              <c:f>gfs!$M$4</c:f>
              <c:strCache>
                <c:ptCount val="1"/>
                <c:pt idx="0">
                  <c:v>Bund</c:v>
                </c:pt>
              </c:strCache>
            </c:strRef>
          </c:tx>
          <c:spPr>
            <a:solidFill>
              <a:schemeClr val="tx2">
                <a:lumMod val="60000"/>
                <a:lumOff val="40000"/>
              </a:schemeClr>
            </a:solidFill>
          </c:spPr>
          <c:invertIfNegative val="0"/>
          <c:cat>
            <c:numRef>
              <c:f>gfs!$A$24:$A$63</c:f>
              <c:numCache>
                <c:formatCode>General</c:formatCode>
                <c:ptCount val="40"/>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pt idx="33">
                  <c:v>2023</c:v>
                </c:pt>
                <c:pt idx="34">
                  <c:v>2024</c:v>
                </c:pt>
                <c:pt idx="35">
                  <c:v>2025</c:v>
                </c:pt>
                <c:pt idx="36">
                  <c:v>2026</c:v>
                </c:pt>
                <c:pt idx="37">
                  <c:v>2027</c:v>
                </c:pt>
                <c:pt idx="38">
                  <c:v>2028</c:v>
                </c:pt>
                <c:pt idx="39">
                  <c:v>2029</c:v>
                </c:pt>
              </c:numCache>
            </c:numRef>
          </c:cat>
          <c:val>
            <c:numRef>
              <c:f>gfs!$Q$24:$Q$63</c:f>
              <c:numCache>
                <c:formatCode>#,##0</c:formatCode>
                <c:ptCount val="40"/>
                <c:pt idx="0">
                  <c:v>-609.02014493999741</c:v>
                </c:pt>
                <c:pt idx="1">
                  <c:v>-3792.3366634400008</c:v>
                </c:pt>
                <c:pt idx="2">
                  <c:v>-4701.573970960002</c:v>
                </c:pt>
                <c:pt idx="3">
                  <c:v>-6856.2548258699971</c:v>
                </c:pt>
                <c:pt idx="4">
                  <c:v>-5403.9886757999993</c:v>
                </c:pt>
                <c:pt idx="5">
                  <c:v>-4862.778284400003</c:v>
                </c:pt>
                <c:pt idx="6">
                  <c:v>-5277.5290948999973</c:v>
                </c:pt>
                <c:pt idx="7">
                  <c:v>-3969.3783097800115</c:v>
                </c:pt>
                <c:pt idx="8">
                  <c:v>-2130.2475410799962</c:v>
                </c:pt>
                <c:pt idx="9">
                  <c:v>-8562.0757712499981</c:v>
                </c:pt>
                <c:pt idx="10">
                  <c:v>-3023.8557157400064</c:v>
                </c:pt>
                <c:pt idx="11">
                  <c:v>-3091.831562600004</c:v>
                </c:pt>
                <c:pt idx="12">
                  <c:v>-10696.244133839995</c:v>
                </c:pt>
                <c:pt idx="13">
                  <c:v>-2773.7084280400013</c:v>
                </c:pt>
                <c:pt idx="14">
                  <c:v>-2265.5102683000077</c:v>
                </c:pt>
                <c:pt idx="15">
                  <c:v>174.72996078999859</c:v>
                </c:pt>
                <c:pt idx="16">
                  <c:v>3186.7866624399976</c:v>
                </c:pt>
                <c:pt idx="17">
                  <c:v>-5060.773464439997</c:v>
                </c:pt>
                <c:pt idx="18">
                  <c:v>4957.3100982000033</c:v>
                </c:pt>
                <c:pt idx="19">
                  <c:v>3007.0433987399956</c:v>
                </c:pt>
                <c:pt idx="20">
                  <c:v>2951.8295291300019</c:v>
                </c:pt>
                <c:pt idx="21">
                  <c:v>1384.0274306799984</c:v>
                </c:pt>
                <c:pt idx="22">
                  <c:v>66.907887469991692</c:v>
                </c:pt>
                <c:pt idx="23">
                  <c:v>480.54710296999838</c:v>
                </c:pt>
                <c:pt idx="24">
                  <c:v>-16.910559459996875</c:v>
                </c:pt>
                <c:pt idx="25">
                  <c:v>1719.4199444300029</c:v>
                </c:pt>
                <c:pt idx="26">
                  <c:v>988.4466353799944</c:v>
                </c:pt>
                <c:pt idx="27">
                  <c:v>3531.7590413399885</c:v>
                </c:pt>
                <c:pt idx="28">
                  <c:v>4980.4403661499964</c:v>
                </c:pt>
                <c:pt idx="29">
                  <c:v>4518.5397817600024</c:v>
                </c:pt>
                <c:pt idx="30">
                  <c:v>-14812.413347470007</c:v>
                </c:pt>
                <c:pt idx="31">
                  <c:v>-11793.428918849997</c:v>
                </c:pt>
                <c:pt idx="32">
                  <c:v>-1046.8916733299848</c:v>
                </c:pt>
                <c:pt idx="33">
                  <c:v>-1372.5261295999953</c:v>
                </c:pt>
                <c:pt idx="34">
                  <c:v>-1121.7195674299874</c:v>
                </c:pt>
                <c:pt idx="35">
                  <c:v>-1563.5474043133436</c:v>
                </c:pt>
                <c:pt idx="36">
                  <c:v>-1466.4852684548096</c:v>
                </c:pt>
                <c:pt idx="37">
                  <c:v>-453.48195935915282</c:v>
                </c:pt>
                <c:pt idx="38">
                  <c:v>8.6694702411186881</c:v>
                </c:pt>
                <c:pt idx="39">
                  <c:v>-1464.2609925309953</c:v>
                </c:pt>
              </c:numCache>
            </c:numRef>
          </c:val>
          <c:extLst>
            <c:ext xmlns:c16="http://schemas.microsoft.com/office/drawing/2014/chart" uri="{C3380CC4-5D6E-409C-BE32-E72D297353CC}">
              <c16:uniqueId val="{00000000-B878-45FF-BAEF-C788CA6AEA45}"/>
            </c:ext>
          </c:extLst>
        </c:ser>
        <c:ser>
          <c:idx val="2"/>
          <c:order val="1"/>
          <c:tx>
            <c:strRef>
              <c:f>gfs!$R$4</c:f>
              <c:strCache>
                <c:ptCount val="1"/>
                <c:pt idx="0">
                  <c:v>Kantone</c:v>
                </c:pt>
              </c:strCache>
            </c:strRef>
          </c:tx>
          <c:spPr>
            <a:solidFill>
              <a:srgbClr val="00B0F0"/>
            </a:solidFill>
          </c:spPr>
          <c:invertIfNegative val="0"/>
          <c:cat>
            <c:numRef>
              <c:f>gfs!$A$24:$A$63</c:f>
              <c:numCache>
                <c:formatCode>General</c:formatCode>
                <c:ptCount val="40"/>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pt idx="33">
                  <c:v>2023</c:v>
                </c:pt>
                <c:pt idx="34">
                  <c:v>2024</c:v>
                </c:pt>
                <c:pt idx="35">
                  <c:v>2025</c:v>
                </c:pt>
                <c:pt idx="36">
                  <c:v>2026</c:v>
                </c:pt>
                <c:pt idx="37">
                  <c:v>2027</c:v>
                </c:pt>
                <c:pt idx="38">
                  <c:v>2028</c:v>
                </c:pt>
                <c:pt idx="39">
                  <c:v>2029</c:v>
                </c:pt>
              </c:numCache>
            </c:numRef>
          </c:cat>
          <c:val>
            <c:numRef>
              <c:f>gfs!$V$24:$V$63</c:f>
              <c:numCache>
                <c:formatCode>#,##0</c:formatCode>
                <c:ptCount val="40"/>
                <c:pt idx="0">
                  <c:v>-1527.5793451400095</c:v>
                </c:pt>
                <c:pt idx="1">
                  <c:v>-3375.2920397499911</c:v>
                </c:pt>
                <c:pt idx="2">
                  <c:v>-3838.2546434200049</c:v>
                </c:pt>
                <c:pt idx="3">
                  <c:v>-2756.490979330003</c:v>
                </c:pt>
                <c:pt idx="4">
                  <c:v>-2273.5451057499959</c:v>
                </c:pt>
                <c:pt idx="5">
                  <c:v>-1985.3159109400003</c:v>
                </c:pt>
                <c:pt idx="6">
                  <c:v>-2165.0683946599966</c:v>
                </c:pt>
                <c:pt idx="7">
                  <c:v>-2161.6506409200083</c:v>
                </c:pt>
                <c:pt idx="8">
                  <c:v>-915.92062348000036</c:v>
                </c:pt>
                <c:pt idx="9">
                  <c:v>465.08477906999906</c:v>
                </c:pt>
                <c:pt idx="10">
                  <c:v>68.838325069998973</c:v>
                </c:pt>
                <c:pt idx="11">
                  <c:v>-725.12925330999133</c:v>
                </c:pt>
                <c:pt idx="12">
                  <c:v>-1020.3368800099925</c:v>
                </c:pt>
                <c:pt idx="13">
                  <c:v>-2589.1908705799942</c:v>
                </c:pt>
                <c:pt idx="14">
                  <c:v>-2668.6811761399877</c:v>
                </c:pt>
                <c:pt idx="15">
                  <c:v>-1000.390973090005</c:v>
                </c:pt>
                <c:pt idx="16">
                  <c:v>1646.8294941299973</c:v>
                </c:pt>
                <c:pt idx="17">
                  <c:v>3422.422972579996</c:v>
                </c:pt>
                <c:pt idx="18">
                  <c:v>4036.6497699099855</c:v>
                </c:pt>
                <c:pt idx="19">
                  <c:v>2353.9131591700134</c:v>
                </c:pt>
                <c:pt idx="20">
                  <c:v>1357.5115149300109</c:v>
                </c:pt>
                <c:pt idx="21">
                  <c:v>1343.4472060300031</c:v>
                </c:pt>
                <c:pt idx="22">
                  <c:v>-954.5855425799964</c:v>
                </c:pt>
                <c:pt idx="23">
                  <c:v>-4309.6873069199937</c:v>
                </c:pt>
                <c:pt idx="24">
                  <c:v>-2052.2832081100059</c:v>
                </c:pt>
                <c:pt idx="25">
                  <c:v>478.28457860001072</c:v>
                </c:pt>
                <c:pt idx="26">
                  <c:v>821.47076416001073</c:v>
                </c:pt>
                <c:pt idx="27">
                  <c:v>2219.5097965099994</c:v>
                </c:pt>
                <c:pt idx="28">
                  <c:v>2786.7138415199879</c:v>
                </c:pt>
                <c:pt idx="29">
                  <c:v>3452.3984596800146</c:v>
                </c:pt>
                <c:pt idx="30">
                  <c:v>-3749.9048088800046</c:v>
                </c:pt>
                <c:pt idx="31">
                  <c:v>2919.3286706700019</c:v>
                </c:pt>
                <c:pt idx="32">
                  <c:v>4883.6155842799926</c:v>
                </c:pt>
                <c:pt idx="33">
                  <c:v>-128.88507441998809</c:v>
                </c:pt>
                <c:pt idx="34">
                  <c:v>360.64720534000662</c:v>
                </c:pt>
                <c:pt idx="35">
                  <c:v>2310.0806851169618</c:v>
                </c:pt>
                <c:pt idx="36">
                  <c:v>1481.4763280086336</c:v>
                </c:pt>
                <c:pt idx="37">
                  <c:v>986.43904024490621</c:v>
                </c:pt>
                <c:pt idx="38">
                  <c:v>435.86100372142391</c:v>
                </c:pt>
                <c:pt idx="39">
                  <c:v>400.88880355350557</c:v>
                </c:pt>
              </c:numCache>
            </c:numRef>
          </c:val>
          <c:extLst>
            <c:ext xmlns:c16="http://schemas.microsoft.com/office/drawing/2014/chart" uri="{C3380CC4-5D6E-409C-BE32-E72D297353CC}">
              <c16:uniqueId val="{00000001-B878-45FF-BAEF-C788CA6AEA45}"/>
            </c:ext>
          </c:extLst>
        </c:ser>
        <c:ser>
          <c:idx val="3"/>
          <c:order val="2"/>
          <c:tx>
            <c:strRef>
              <c:f>gfs!$W$4</c:f>
              <c:strCache>
                <c:ptCount val="1"/>
                <c:pt idx="0">
                  <c:v>Gemeinden</c:v>
                </c:pt>
              </c:strCache>
            </c:strRef>
          </c:tx>
          <c:spPr>
            <a:solidFill>
              <a:schemeClr val="accent1">
                <a:lumMod val="60000"/>
                <a:lumOff val="40000"/>
              </a:schemeClr>
            </a:solidFill>
          </c:spPr>
          <c:invertIfNegative val="0"/>
          <c:cat>
            <c:numRef>
              <c:f>gfs!$A$24:$A$63</c:f>
              <c:numCache>
                <c:formatCode>General</c:formatCode>
                <c:ptCount val="40"/>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pt idx="33">
                  <c:v>2023</c:v>
                </c:pt>
                <c:pt idx="34">
                  <c:v>2024</c:v>
                </c:pt>
                <c:pt idx="35">
                  <c:v>2025</c:v>
                </c:pt>
                <c:pt idx="36">
                  <c:v>2026</c:v>
                </c:pt>
                <c:pt idx="37">
                  <c:v>2027</c:v>
                </c:pt>
                <c:pt idx="38">
                  <c:v>2028</c:v>
                </c:pt>
                <c:pt idx="39">
                  <c:v>2029</c:v>
                </c:pt>
              </c:numCache>
            </c:numRef>
          </c:cat>
          <c:val>
            <c:numRef>
              <c:f>gfs!$AA$24:$AA$63</c:f>
              <c:numCache>
                <c:formatCode>#,##0</c:formatCode>
                <c:ptCount val="40"/>
                <c:pt idx="0">
                  <c:v>-876.34067510999739</c:v>
                </c:pt>
                <c:pt idx="1">
                  <c:v>-2225.3549238999949</c:v>
                </c:pt>
                <c:pt idx="2">
                  <c:v>-2751.74963794</c:v>
                </c:pt>
                <c:pt idx="3">
                  <c:v>-1399.4560447100012</c:v>
                </c:pt>
                <c:pt idx="4">
                  <c:v>-1185.1580779900032</c:v>
                </c:pt>
                <c:pt idx="5">
                  <c:v>-1090.4481260200009</c:v>
                </c:pt>
                <c:pt idx="6">
                  <c:v>-592.40031595999972</c:v>
                </c:pt>
                <c:pt idx="7">
                  <c:v>-812.71772304000115</c:v>
                </c:pt>
                <c:pt idx="8">
                  <c:v>-747.47551725000085</c:v>
                </c:pt>
                <c:pt idx="9">
                  <c:v>592.404135949997</c:v>
                </c:pt>
                <c:pt idx="10">
                  <c:v>1109.6955947899987</c:v>
                </c:pt>
                <c:pt idx="11">
                  <c:v>1064.8225279700055</c:v>
                </c:pt>
                <c:pt idx="12">
                  <c:v>952.89996981000149</c:v>
                </c:pt>
                <c:pt idx="13">
                  <c:v>-319.90236251000897</c:v>
                </c:pt>
                <c:pt idx="14">
                  <c:v>236.98740195000573</c:v>
                </c:pt>
                <c:pt idx="15">
                  <c:v>69.024098559995764</c:v>
                </c:pt>
                <c:pt idx="16">
                  <c:v>1013.1223859200036</c:v>
                </c:pt>
                <c:pt idx="17">
                  <c:v>2117.4559817400077</c:v>
                </c:pt>
                <c:pt idx="18">
                  <c:v>345.55844033999892</c:v>
                </c:pt>
                <c:pt idx="19">
                  <c:v>-321.35530600000493</c:v>
                </c:pt>
                <c:pt idx="20">
                  <c:v>-611.14250198999798</c:v>
                </c:pt>
                <c:pt idx="21">
                  <c:v>-121.90048212000693</c:v>
                </c:pt>
                <c:pt idx="22">
                  <c:v>-752.57567592000123</c:v>
                </c:pt>
                <c:pt idx="23">
                  <c:v>-1284.4064100299947</c:v>
                </c:pt>
                <c:pt idx="24">
                  <c:v>-1658.7016233699978</c:v>
                </c:pt>
                <c:pt idx="25">
                  <c:v>-652.85495988000184</c:v>
                </c:pt>
                <c:pt idx="26">
                  <c:v>-347.07661342999199</c:v>
                </c:pt>
                <c:pt idx="27">
                  <c:v>-603.63760607000586</c:v>
                </c:pt>
                <c:pt idx="28">
                  <c:v>218.20809210000152</c:v>
                </c:pt>
                <c:pt idx="29">
                  <c:v>-625.4835245600043</c:v>
                </c:pt>
                <c:pt idx="30">
                  <c:v>-1286.3776989099933</c:v>
                </c:pt>
                <c:pt idx="31">
                  <c:v>-203.74963840999408</c:v>
                </c:pt>
                <c:pt idx="32">
                  <c:v>644.68598158000532</c:v>
                </c:pt>
                <c:pt idx="33">
                  <c:v>-593.76985391999915</c:v>
                </c:pt>
                <c:pt idx="34">
                  <c:v>-36.031112730001041</c:v>
                </c:pt>
                <c:pt idx="35">
                  <c:v>-244.72626021286123</c:v>
                </c:pt>
                <c:pt idx="36">
                  <c:v>-372.20913343902794</c:v>
                </c:pt>
                <c:pt idx="37">
                  <c:v>-515.82095425876469</c:v>
                </c:pt>
                <c:pt idx="38">
                  <c:v>-535.08920906950516</c:v>
                </c:pt>
                <c:pt idx="39">
                  <c:v>-518.42912706264906</c:v>
                </c:pt>
              </c:numCache>
            </c:numRef>
          </c:val>
          <c:extLst>
            <c:ext xmlns:c16="http://schemas.microsoft.com/office/drawing/2014/chart" uri="{C3380CC4-5D6E-409C-BE32-E72D297353CC}">
              <c16:uniqueId val="{00000002-B878-45FF-BAEF-C788CA6AEA45}"/>
            </c:ext>
          </c:extLst>
        </c:ser>
        <c:ser>
          <c:idx val="4"/>
          <c:order val="3"/>
          <c:tx>
            <c:strRef>
              <c:f>gfs!$AB$4</c:f>
              <c:strCache>
                <c:ptCount val="1"/>
                <c:pt idx="0">
                  <c:v>Sozialversicherungen</c:v>
                </c:pt>
              </c:strCache>
            </c:strRef>
          </c:tx>
          <c:spPr>
            <a:solidFill>
              <a:schemeClr val="accent1">
                <a:lumMod val="75000"/>
              </a:schemeClr>
            </a:solidFill>
          </c:spPr>
          <c:invertIfNegative val="0"/>
          <c:cat>
            <c:numRef>
              <c:f>gfs!$A$24:$A$63</c:f>
              <c:numCache>
                <c:formatCode>General</c:formatCode>
                <c:ptCount val="40"/>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pt idx="33">
                  <c:v>2023</c:v>
                </c:pt>
                <c:pt idx="34">
                  <c:v>2024</c:v>
                </c:pt>
                <c:pt idx="35">
                  <c:v>2025</c:v>
                </c:pt>
                <c:pt idx="36">
                  <c:v>2026</c:v>
                </c:pt>
                <c:pt idx="37">
                  <c:v>2027</c:v>
                </c:pt>
                <c:pt idx="38">
                  <c:v>2028</c:v>
                </c:pt>
                <c:pt idx="39">
                  <c:v>2029</c:v>
                </c:pt>
              </c:numCache>
            </c:numRef>
          </c:cat>
          <c:val>
            <c:numRef>
              <c:f>gfs!$AF$24:$AF$63</c:f>
              <c:numCache>
                <c:formatCode>#,##0</c:formatCode>
                <c:ptCount val="40"/>
                <c:pt idx="0">
                  <c:v>2778.8018660000052</c:v>
                </c:pt>
                <c:pt idx="1">
                  <c:v>2357.4417160099983</c:v>
                </c:pt>
                <c:pt idx="2">
                  <c:v>-316.78653599999961</c:v>
                </c:pt>
                <c:pt idx="3">
                  <c:v>-1584.3703890300021</c:v>
                </c:pt>
                <c:pt idx="4">
                  <c:v>-1786.0638800000015</c:v>
                </c:pt>
                <c:pt idx="5">
                  <c:v>100.81064904999948</c:v>
                </c:pt>
                <c:pt idx="6">
                  <c:v>-439.77901602000202</c:v>
                </c:pt>
                <c:pt idx="7">
                  <c:v>-3103.0390999799929</c:v>
                </c:pt>
                <c:pt idx="8">
                  <c:v>-2037.0307949700073</c:v>
                </c:pt>
                <c:pt idx="9">
                  <c:v>433.17948299999989</c:v>
                </c:pt>
                <c:pt idx="10">
                  <c:v>3312.5302898100053</c:v>
                </c:pt>
                <c:pt idx="11">
                  <c:v>3625.7102161100047</c:v>
                </c:pt>
                <c:pt idx="12">
                  <c:v>2269.0462698499978</c:v>
                </c:pt>
                <c:pt idx="13">
                  <c:v>-1011.4241194299975</c:v>
                </c:pt>
                <c:pt idx="14">
                  <c:v>-2429.6479074800009</c:v>
                </c:pt>
                <c:pt idx="15">
                  <c:v>-2581.4020213900003</c:v>
                </c:pt>
                <c:pt idx="16">
                  <c:v>-1168.0746099199969</c:v>
                </c:pt>
                <c:pt idx="17">
                  <c:v>7352.3269803200019</c:v>
                </c:pt>
                <c:pt idx="18">
                  <c:v>1790.3623487500008</c:v>
                </c:pt>
                <c:pt idx="19">
                  <c:v>-1143.1971527800051</c:v>
                </c:pt>
                <c:pt idx="20">
                  <c:v>-1789.9978249199994</c:v>
                </c:pt>
                <c:pt idx="21">
                  <c:v>3060.4313761500089</c:v>
                </c:pt>
                <c:pt idx="22">
                  <c:v>2963.0985067500005</c:v>
                </c:pt>
                <c:pt idx="23">
                  <c:v>2086.3754325300033</c:v>
                </c:pt>
                <c:pt idx="24">
                  <c:v>2235.7798904400042</c:v>
                </c:pt>
                <c:pt idx="25">
                  <c:v>1703.9513008800059</c:v>
                </c:pt>
                <c:pt idx="26">
                  <c:v>826.22839051000483</c:v>
                </c:pt>
                <c:pt idx="27">
                  <c:v>971.28295577999961</c:v>
                </c:pt>
                <c:pt idx="28">
                  <c:v>921.07486690000223</c:v>
                </c:pt>
                <c:pt idx="29">
                  <c:v>889.25675446000241</c:v>
                </c:pt>
                <c:pt idx="30">
                  <c:v>1144.0164115300286</c:v>
                </c:pt>
                <c:pt idx="31">
                  <c:v>475.96588664999581</c:v>
                </c:pt>
                <c:pt idx="32">
                  <c:v>5372.5663577800005</c:v>
                </c:pt>
                <c:pt idx="33">
                  <c:v>4908.1504556399886</c:v>
                </c:pt>
                <c:pt idx="34">
                  <c:v>5316.79731799</c:v>
                </c:pt>
                <c:pt idx="35">
                  <c:v>3519.0581317298056</c:v>
                </c:pt>
                <c:pt idx="36">
                  <c:v>455.96648854689556</c:v>
                </c:pt>
                <c:pt idx="37">
                  <c:v>2597.7612149602064</c:v>
                </c:pt>
                <c:pt idx="38">
                  <c:v>3881.7301246410207</c:v>
                </c:pt>
                <c:pt idx="39">
                  <c:v>3119.5202891755762</c:v>
                </c:pt>
              </c:numCache>
            </c:numRef>
          </c:val>
          <c:extLst>
            <c:ext xmlns:c16="http://schemas.microsoft.com/office/drawing/2014/chart" uri="{C3380CC4-5D6E-409C-BE32-E72D297353CC}">
              <c16:uniqueId val="{00000003-B878-45FF-BAEF-C788CA6AEA45}"/>
            </c:ext>
          </c:extLst>
        </c:ser>
        <c:dLbls>
          <c:showLegendKey val="0"/>
          <c:showVal val="0"/>
          <c:showCatName val="0"/>
          <c:showSerName val="0"/>
          <c:showPercent val="0"/>
          <c:showBubbleSize val="0"/>
        </c:dLbls>
        <c:gapWidth val="50"/>
        <c:overlap val="100"/>
        <c:axId val="568589704"/>
        <c:axId val="568590096"/>
      </c:barChart>
      <c:lineChart>
        <c:grouping val="standard"/>
        <c:varyColors val="0"/>
        <c:ser>
          <c:idx val="5"/>
          <c:order val="4"/>
          <c:tx>
            <c:strRef>
              <c:f>gfs!$C$4</c:f>
              <c:strCache>
                <c:ptCount val="1"/>
                <c:pt idx="0">
                  <c:v>Staat</c:v>
                </c:pt>
              </c:strCache>
            </c:strRef>
          </c:tx>
          <c:spPr>
            <a:ln>
              <a:solidFill>
                <a:schemeClr val="tx1"/>
              </a:solidFill>
            </a:ln>
          </c:spPr>
          <c:marker>
            <c:symbol val="none"/>
          </c:marker>
          <c:cat>
            <c:numRef>
              <c:f>gfs!$A$24:$A$63</c:f>
              <c:numCache>
                <c:formatCode>General</c:formatCode>
                <c:ptCount val="40"/>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pt idx="33">
                  <c:v>2023</c:v>
                </c:pt>
                <c:pt idx="34">
                  <c:v>2024</c:v>
                </c:pt>
                <c:pt idx="35">
                  <c:v>2025</c:v>
                </c:pt>
                <c:pt idx="36">
                  <c:v>2026</c:v>
                </c:pt>
                <c:pt idx="37">
                  <c:v>2027</c:v>
                </c:pt>
                <c:pt idx="38">
                  <c:v>2028</c:v>
                </c:pt>
                <c:pt idx="39">
                  <c:v>2029</c:v>
                </c:pt>
              </c:numCache>
            </c:numRef>
          </c:cat>
          <c:val>
            <c:numRef>
              <c:f>gfs!$G$24:$G$63</c:f>
              <c:numCache>
                <c:formatCode>#,##0</c:formatCode>
                <c:ptCount val="40"/>
                <c:pt idx="0">
                  <c:v>-234.13829919000273</c:v>
                </c:pt>
                <c:pt idx="1">
                  <c:v>-7035.5419114099932</c:v>
                </c:pt>
                <c:pt idx="2">
                  <c:v>-11608.364788339997</c:v>
                </c:pt>
                <c:pt idx="3">
                  <c:v>-12596.572239290006</c:v>
                </c:pt>
                <c:pt idx="4">
                  <c:v>-10648.755739040003</c:v>
                </c:pt>
                <c:pt idx="5">
                  <c:v>-7837.7316723399999</c:v>
                </c:pt>
                <c:pt idx="6">
                  <c:v>-8474.7768215099786</c:v>
                </c:pt>
                <c:pt idx="7">
                  <c:v>-10046.785773769996</c:v>
                </c:pt>
                <c:pt idx="8">
                  <c:v>-5830.6744768299977</c:v>
                </c:pt>
                <c:pt idx="9">
                  <c:v>-7071.407372769987</c:v>
                </c:pt>
                <c:pt idx="10">
                  <c:v>1467.2084932799917</c:v>
                </c:pt>
                <c:pt idx="11">
                  <c:v>873.57192863000091</c:v>
                </c:pt>
                <c:pt idx="12">
                  <c:v>-8494.6347731800051</c:v>
                </c:pt>
                <c:pt idx="13">
                  <c:v>-6694.2257819199876</c:v>
                </c:pt>
                <c:pt idx="14">
                  <c:v>-7126.8519505400036</c:v>
                </c:pt>
                <c:pt idx="15">
                  <c:v>-3338.0389353400096</c:v>
                </c:pt>
                <c:pt idx="16">
                  <c:v>4678.6639308599988</c:v>
                </c:pt>
                <c:pt idx="17">
                  <c:v>7831.432469219988</c:v>
                </c:pt>
                <c:pt idx="18">
                  <c:v>11129.880658189999</c:v>
                </c:pt>
                <c:pt idx="19">
                  <c:v>3896.4040991399961</c:v>
                </c:pt>
                <c:pt idx="20">
                  <c:v>1908.2007171699661</c:v>
                </c:pt>
                <c:pt idx="21">
                  <c:v>5666.0055313600169</c:v>
                </c:pt>
                <c:pt idx="22">
                  <c:v>1322.845175800001</c:v>
                </c:pt>
                <c:pt idx="23">
                  <c:v>-3027.1711812499852</c:v>
                </c:pt>
                <c:pt idx="24">
                  <c:v>-1492.1155005000182</c:v>
                </c:pt>
                <c:pt idx="25">
                  <c:v>3248.8008650300035</c:v>
                </c:pt>
                <c:pt idx="26">
                  <c:v>2289.0691782599606</c:v>
                </c:pt>
                <c:pt idx="27">
                  <c:v>6118.914185970003</c:v>
                </c:pt>
                <c:pt idx="28">
                  <c:v>8906.4371666700172</c:v>
                </c:pt>
                <c:pt idx="29">
                  <c:v>8234.7114731400507</c:v>
                </c:pt>
                <c:pt idx="30">
                  <c:v>-18704.679441710003</c:v>
                </c:pt>
                <c:pt idx="31">
                  <c:v>-8601.8839989499829</c:v>
                </c:pt>
                <c:pt idx="32">
                  <c:v>9853.9762502500089</c:v>
                </c:pt>
                <c:pt idx="33">
                  <c:v>2812.9693979200092</c:v>
                </c:pt>
                <c:pt idx="34">
                  <c:v>4519.6938435499906</c:v>
                </c:pt>
                <c:pt idx="35">
                  <c:v>4020.8651523205335</c:v>
                </c:pt>
                <c:pt idx="36">
                  <c:v>98.748414661735296</c:v>
                </c:pt>
                <c:pt idx="37">
                  <c:v>2614.8973415872315</c:v>
                </c:pt>
                <c:pt idx="38">
                  <c:v>3791.1713895340217</c:v>
                </c:pt>
                <c:pt idx="39">
                  <c:v>1537.7189731354592</c:v>
                </c:pt>
              </c:numCache>
            </c:numRef>
          </c:val>
          <c:smooth val="0"/>
          <c:extLst>
            <c:ext xmlns:c16="http://schemas.microsoft.com/office/drawing/2014/chart" uri="{C3380CC4-5D6E-409C-BE32-E72D297353CC}">
              <c16:uniqueId val="{00000004-B878-45FF-BAEF-C788CA6AEA45}"/>
            </c:ext>
          </c:extLst>
        </c:ser>
        <c:dLbls>
          <c:showLegendKey val="0"/>
          <c:showVal val="0"/>
          <c:showCatName val="0"/>
          <c:showSerName val="0"/>
          <c:showPercent val="0"/>
          <c:showBubbleSize val="0"/>
        </c:dLbls>
        <c:marker val="1"/>
        <c:smooth val="0"/>
        <c:axId val="568589704"/>
        <c:axId val="568590096"/>
      </c:lineChart>
      <c:catAx>
        <c:axId val="568589704"/>
        <c:scaling>
          <c:orientation val="minMax"/>
        </c:scaling>
        <c:delete val="0"/>
        <c:axPos val="b"/>
        <c:numFmt formatCode="General" sourceLinked="1"/>
        <c:majorTickMark val="out"/>
        <c:minorTickMark val="none"/>
        <c:tickLblPos val="low"/>
        <c:txPr>
          <a:bodyPr rot="-5400000" vert="horz"/>
          <a:lstStyle/>
          <a:p>
            <a:pPr>
              <a:defRPr sz="1200">
                <a:latin typeface="Arial" pitchFamily="34" charset="0"/>
                <a:cs typeface="Arial" pitchFamily="34" charset="0"/>
              </a:defRPr>
            </a:pPr>
            <a:endParaRPr lang="de-DE"/>
          </a:p>
        </c:txPr>
        <c:crossAx val="568590096"/>
        <c:crosses val="autoZero"/>
        <c:auto val="1"/>
        <c:lblAlgn val="ctr"/>
        <c:lblOffset val="100"/>
        <c:noMultiLvlLbl val="0"/>
      </c:catAx>
      <c:valAx>
        <c:axId val="568590096"/>
        <c:scaling>
          <c:orientation val="minMax"/>
        </c:scaling>
        <c:delete val="0"/>
        <c:axPos val="l"/>
        <c:majorGridlines/>
        <c:numFmt formatCode="0" sourceLinked="0"/>
        <c:majorTickMark val="out"/>
        <c:minorTickMark val="none"/>
        <c:tickLblPos val="nextTo"/>
        <c:txPr>
          <a:bodyPr/>
          <a:lstStyle/>
          <a:p>
            <a:pPr>
              <a:defRPr sz="1200">
                <a:latin typeface="Arial" pitchFamily="34" charset="0"/>
                <a:cs typeface="Arial" pitchFamily="34" charset="0"/>
              </a:defRPr>
            </a:pPr>
            <a:endParaRPr lang="de-DE"/>
          </a:p>
        </c:txPr>
        <c:crossAx val="568589704"/>
        <c:crosses val="autoZero"/>
        <c:crossBetween val="between"/>
      </c:valAx>
    </c:plotArea>
    <c:legend>
      <c:legendPos val="b"/>
      <c:layout>
        <c:manualLayout>
          <c:xMode val="edge"/>
          <c:yMode val="edge"/>
          <c:x val="1.9738056897477484E-3"/>
          <c:y val="0.91118004188870327"/>
          <c:w val="0.99347847557702629"/>
          <c:h val="6.1042127309843902E-2"/>
        </c:manualLayout>
      </c:layout>
      <c:overlay val="0"/>
      <c:txPr>
        <a:bodyPr/>
        <a:lstStyle/>
        <a:p>
          <a:pPr>
            <a:defRPr sz="1200">
              <a:latin typeface="Arial" pitchFamily="34" charset="0"/>
              <a:cs typeface="Arial" pitchFamily="34" charset="0"/>
            </a:defRPr>
          </a:pPr>
          <a:endParaRPr lang="de-DE"/>
        </a:p>
      </c:txPr>
    </c:legend>
    <c:plotVisOnly val="1"/>
    <c:dispBlanksAs val="gap"/>
    <c:showDLblsOverMax val="0"/>
  </c:chart>
  <c:spPr>
    <a:ln>
      <a:noFill/>
    </a:ln>
  </c:spPr>
  <c:userShapes r:id="rId1"/>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0"/>
    <c:plotArea>
      <c:layout>
        <c:manualLayout>
          <c:layoutTarget val="inner"/>
          <c:xMode val="edge"/>
          <c:yMode val="edge"/>
          <c:x val="7.9938164590338992E-2"/>
          <c:y val="0.12386387176325744"/>
          <c:w val="0.90016134073207044"/>
          <c:h val="0.66899860254832066"/>
        </c:manualLayout>
      </c:layout>
      <c:barChart>
        <c:barDir val="col"/>
        <c:grouping val="stacked"/>
        <c:varyColors val="0"/>
        <c:ser>
          <c:idx val="1"/>
          <c:order val="0"/>
          <c:tx>
            <c:strRef>
              <c:f>gfs!$AS$4</c:f>
              <c:strCache>
                <c:ptCount val="1"/>
                <c:pt idx="0">
                  <c:v>Bund</c:v>
                </c:pt>
              </c:strCache>
            </c:strRef>
          </c:tx>
          <c:spPr>
            <a:solidFill>
              <a:schemeClr val="accent1"/>
            </a:solidFill>
          </c:spPr>
          <c:invertIfNegative val="0"/>
          <c:cat>
            <c:numRef>
              <c:f>fs!$A$24:$A$63</c:f>
              <c:numCache>
                <c:formatCode>General</c:formatCode>
                <c:ptCount val="40"/>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pt idx="33">
                  <c:v>2023</c:v>
                </c:pt>
                <c:pt idx="34">
                  <c:v>2024</c:v>
                </c:pt>
                <c:pt idx="35">
                  <c:v>2025</c:v>
                </c:pt>
                <c:pt idx="36">
                  <c:v>2026</c:v>
                </c:pt>
                <c:pt idx="37">
                  <c:v>2027</c:v>
                </c:pt>
                <c:pt idx="38">
                  <c:v>2028</c:v>
                </c:pt>
                <c:pt idx="39">
                  <c:v>2029</c:v>
                </c:pt>
              </c:numCache>
            </c:numRef>
          </c:cat>
          <c:val>
            <c:numRef>
              <c:f>gfs!$AS$24:$AS$63</c:f>
              <c:numCache>
                <c:formatCode>_ * #,##0_ ;_ * \-#,##0_ ;_ * "-"??_ ;_ @_ </c:formatCode>
                <c:ptCount val="40"/>
                <c:pt idx="0">
                  <c:v>36692.097615400002</c:v>
                </c:pt>
                <c:pt idx="1">
                  <c:v>42612.24224688</c:v>
                </c:pt>
                <c:pt idx="2">
                  <c:v>53437.433730230005</c:v>
                </c:pt>
                <c:pt idx="3">
                  <c:v>66608.669842989999</c:v>
                </c:pt>
                <c:pt idx="4">
                  <c:v>73121.765991630004</c:v>
                </c:pt>
                <c:pt idx="5">
                  <c:v>80974.415342089997</c:v>
                </c:pt>
                <c:pt idx="6">
                  <c:v>86827.930189949999</c:v>
                </c:pt>
                <c:pt idx="7">
                  <c:v>95311.349073949998</c:v>
                </c:pt>
                <c:pt idx="8">
                  <c:v>106957.58247688999</c:v>
                </c:pt>
                <c:pt idx="9">
                  <c:v>100525.72617205</c:v>
                </c:pt>
                <c:pt idx="10">
                  <c:v>104517.32591362999</c:v>
                </c:pt>
                <c:pt idx="11">
                  <c:v>104982.63840748</c:v>
                </c:pt>
                <c:pt idx="12">
                  <c:v>120306.42009449001</c:v>
                </c:pt>
                <c:pt idx="13">
                  <c:v>121842.87195448001</c:v>
                </c:pt>
                <c:pt idx="14">
                  <c:v>124668.33355034</c:v>
                </c:pt>
                <c:pt idx="15">
                  <c:v>128229.89374086</c:v>
                </c:pt>
                <c:pt idx="16">
                  <c:v>120682.69466721</c:v>
                </c:pt>
                <c:pt idx="17">
                  <c:v>115169.7612702</c:v>
                </c:pt>
                <c:pt idx="18">
                  <c:v>115142.41369662</c:v>
                </c:pt>
                <c:pt idx="19">
                  <c:v>106220.04843177</c:v>
                </c:pt>
                <c:pt idx="20">
                  <c:v>104437.14284484001</c:v>
                </c:pt>
                <c:pt idx="21">
                  <c:v>104585.83331099001</c:v>
                </c:pt>
                <c:pt idx="22">
                  <c:v>105715.04656404001</c:v>
                </c:pt>
                <c:pt idx="23">
                  <c:v>105141.33558993999</c:v>
                </c:pt>
                <c:pt idx="24">
                  <c:v>102848.21537348001</c:v>
                </c:pt>
                <c:pt idx="25">
                  <c:v>98489.798497009993</c:v>
                </c:pt>
                <c:pt idx="26" formatCode="#,##0">
                  <c:v>93159.297858109989</c:v>
                </c:pt>
                <c:pt idx="27" formatCode="#,##0">
                  <c:v>92085.046656079998</c:v>
                </c:pt>
                <c:pt idx="28" formatCode="#,##0">
                  <c:v>86487.454168659999</c:v>
                </c:pt>
                <c:pt idx="29" formatCode="#,##0">
                  <c:v>83767.253836870004</c:v>
                </c:pt>
                <c:pt idx="30" formatCode="#,##0">
                  <c:v>91907.983535439998</c:v>
                </c:pt>
                <c:pt idx="31" formatCode="#,##0">
                  <c:v>95380.722897330008</c:v>
                </c:pt>
                <c:pt idx="32" formatCode="#,##0">
                  <c:v>104730.95754641999</c:v>
                </c:pt>
                <c:pt idx="33" formatCode="#,##0">
                  <c:v>108554.37837865</c:v>
                </c:pt>
                <c:pt idx="34" formatCode="#,##0">
                  <c:v>108861.20467459</c:v>
                </c:pt>
                <c:pt idx="35" formatCode="#,##0">
                  <c:v>109734.66914381713</c:v>
                </c:pt>
                <c:pt idx="36" formatCode="#,##0">
                  <c:v>110448.38349035622</c:v>
                </c:pt>
                <c:pt idx="37" formatCode="#,##0">
                  <c:v>110701.47609760099</c:v>
                </c:pt>
                <c:pt idx="38" formatCode="#,##0">
                  <c:v>110694.57221707753</c:v>
                </c:pt>
                <c:pt idx="39" formatCode="#,##0">
                  <c:v>111519.87380811892</c:v>
                </c:pt>
              </c:numCache>
            </c:numRef>
          </c:val>
          <c:extLst>
            <c:ext xmlns:c16="http://schemas.microsoft.com/office/drawing/2014/chart" uri="{C3380CC4-5D6E-409C-BE32-E72D297353CC}">
              <c16:uniqueId val="{00000000-D8F8-4129-A1AE-7A74A1E4DC67}"/>
            </c:ext>
          </c:extLst>
        </c:ser>
        <c:ser>
          <c:idx val="2"/>
          <c:order val="1"/>
          <c:tx>
            <c:strRef>
              <c:f>gfs!$AT$4</c:f>
              <c:strCache>
                <c:ptCount val="1"/>
                <c:pt idx="0">
                  <c:v>Kantone</c:v>
                </c:pt>
              </c:strCache>
            </c:strRef>
          </c:tx>
          <c:spPr>
            <a:solidFill>
              <a:srgbClr val="00B0F0"/>
            </a:solidFill>
          </c:spPr>
          <c:invertIfNegative val="0"/>
          <c:cat>
            <c:numRef>
              <c:f>fs!$A$24:$A$63</c:f>
              <c:numCache>
                <c:formatCode>General</c:formatCode>
                <c:ptCount val="40"/>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pt idx="33">
                  <c:v>2023</c:v>
                </c:pt>
                <c:pt idx="34">
                  <c:v>2024</c:v>
                </c:pt>
                <c:pt idx="35">
                  <c:v>2025</c:v>
                </c:pt>
                <c:pt idx="36">
                  <c:v>2026</c:v>
                </c:pt>
                <c:pt idx="37">
                  <c:v>2027</c:v>
                </c:pt>
                <c:pt idx="38">
                  <c:v>2028</c:v>
                </c:pt>
                <c:pt idx="39">
                  <c:v>2029</c:v>
                </c:pt>
              </c:numCache>
            </c:numRef>
          </c:cat>
          <c:val>
            <c:numRef>
              <c:f>gfs!$AT$24:$AT$63</c:f>
              <c:numCache>
                <c:formatCode>_ * #,##0_ ;_ * \-#,##0_ ;_ * "-"??_ ;_ @_ </c:formatCode>
                <c:ptCount val="40"/>
                <c:pt idx="0">
                  <c:v>26690.485429620003</c:v>
                </c:pt>
                <c:pt idx="1">
                  <c:v>30421.428798420002</c:v>
                </c:pt>
                <c:pt idx="2">
                  <c:v>35019.50106468</c:v>
                </c:pt>
                <c:pt idx="3">
                  <c:v>41586.58172745</c:v>
                </c:pt>
                <c:pt idx="4">
                  <c:v>45923.506173909998</c:v>
                </c:pt>
                <c:pt idx="5">
                  <c:v>47830.228658040003</c:v>
                </c:pt>
                <c:pt idx="6">
                  <c:v>50460.848063040001</c:v>
                </c:pt>
                <c:pt idx="7">
                  <c:v>53863.59691018</c:v>
                </c:pt>
                <c:pt idx="8">
                  <c:v>56479.598654639994</c:v>
                </c:pt>
                <c:pt idx="9">
                  <c:v>56342.088583800003</c:v>
                </c:pt>
                <c:pt idx="10">
                  <c:v>57654.660229989997</c:v>
                </c:pt>
                <c:pt idx="11">
                  <c:v>56862.713241209996</c:v>
                </c:pt>
                <c:pt idx="12">
                  <c:v>58523.911648059999</c:v>
                </c:pt>
                <c:pt idx="13">
                  <c:v>63356.716075249999</c:v>
                </c:pt>
                <c:pt idx="14">
                  <c:v>63592.672244540001</c:v>
                </c:pt>
                <c:pt idx="15">
                  <c:v>55972.806167039998</c:v>
                </c:pt>
                <c:pt idx="16">
                  <c:v>52316.363171880002</c:v>
                </c:pt>
                <c:pt idx="17">
                  <c:v>50108.755744249996</c:v>
                </c:pt>
                <c:pt idx="18">
                  <c:v>45065.281698090002</c:v>
                </c:pt>
                <c:pt idx="19">
                  <c:v>41398.654140680002</c:v>
                </c:pt>
                <c:pt idx="20">
                  <c:v>40901.343203620003</c:v>
                </c:pt>
                <c:pt idx="21">
                  <c:v>39384.875781740004</c:v>
                </c:pt>
                <c:pt idx="22">
                  <c:v>42954.09212134</c:v>
                </c:pt>
                <c:pt idx="23">
                  <c:v>45661.869191899998</c:v>
                </c:pt>
                <c:pt idx="24">
                  <c:v>50886.417101170002</c:v>
                </c:pt>
                <c:pt idx="25">
                  <c:v>51599.830863130002</c:v>
                </c:pt>
                <c:pt idx="26" formatCode="#,##0">
                  <c:v>52631.12955646</c:v>
                </c:pt>
                <c:pt idx="27" formatCode="#,##0">
                  <c:v>51997.441129260005</c:v>
                </c:pt>
                <c:pt idx="28" formatCode="#,##0">
                  <c:v>51046.708284640001</c:v>
                </c:pt>
                <c:pt idx="29" formatCode="#,##0">
                  <c:v>51429.499087080003</c:v>
                </c:pt>
                <c:pt idx="30" formatCode="#,##0">
                  <c:v>56864.167858400004</c:v>
                </c:pt>
                <c:pt idx="31" formatCode="#,##0">
                  <c:v>55908.567823019999</c:v>
                </c:pt>
                <c:pt idx="32" formatCode="#,##0">
                  <c:v>51532.418306089996</c:v>
                </c:pt>
                <c:pt idx="33" formatCode="#,##0">
                  <c:v>50899.617637639996</c:v>
                </c:pt>
                <c:pt idx="34" formatCode="#,##0">
                  <c:v>53326.254136019998</c:v>
                </c:pt>
                <c:pt idx="35" formatCode="#,##0">
                  <c:v>51944.772842643899</c:v>
                </c:pt>
                <c:pt idx="36" formatCode="#,##0">
                  <c:v>51184.879182596385</c:v>
                </c:pt>
                <c:pt idx="37" formatCode="#,##0">
                  <c:v>50615.065531509521</c:v>
                </c:pt>
                <c:pt idx="38" formatCode="#,##0">
                  <c:v>50375.372905480217</c:v>
                </c:pt>
                <c:pt idx="39" formatCode="#,##0">
                  <c:v>50159.454559820464</c:v>
                </c:pt>
              </c:numCache>
            </c:numRef>
          </c:val>
          <c:extLst>
            <c:ext xmlns:c16="http://schemas.microsoft.com/office/drawing/2014/chart" uri="{C3380CC4-5D6E-409C-BE32-E72D297353CC}">
              <c16:uniqueId val="{00000001-D8F8-4129-A1AE-7A74A1E4DC67}"/>
            </c:ext>
          </c:extLst>
        </c:ser>
        <c:ser>
          <c:idx val="3"/>
          <c:order val="2"/>
          <c:tx>
            <c:strRef>
              <c:f>gfs!$AU$4</c:f>
              <c:strCache>
                <c:ptCount val="1"/>
                <c:pt idx="0">
                  <c:v>Gemeinden</c:v>
                </c:pt>
              </c:strCache>
            </c:strRef>
          </c:tx>
          <c:invertIfNegative val="0"/>
          <c:cat>
            <c:numRef>
              <c:f>fs!$A$24:$A$63</c:f>
              <c:numCache>
                <c:formatCode>General</c:formatCode>
                <c:ptCount val="40"/>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pt idx="33">
                  <c:v>2023</c:v>
                </c:pt>
                <c:pt idx="34">
                  <c:v>2024</c:v>
                </c:pt>
                <c:pt idx="35">
                  <c:v>2025</c:v>
                </c:pt>
                <c:pt idx="36">
                  <c:v>2026</c:v>
                </c:pt>
                <c:pt idx="37">
                  <c:v>2027</c:v>
                </c:pt>
                <c:pt idx="38">
                  <c:v>2028</c:v>
                </c:pt>
                <c:pt idx="39">
                  <c:v>2029</c:v>
                </c:pt>
              </c:numCache>
            </c:numRef>
          </c:cat>
          <c:val>
            <c:numRef>
              <c:f>gfs!$AU$24:$AU$63</c:f>
              <c:numCache>
                <c:formatCode>_ * #,##0_ ;_ * \-#,##0_ ;_ * "-"??_ ;_ @_ </c:formatCode>
                <c:ptCount val="40"/>
                <c:pt idx="0">
                  <c:v>32765.719225620003</c:v>
                </c:pt>
                <c:pt idx="1">
                  <c:v>35086.471046079998</c:v>
                </c:pt>
                <c:pt idx="2">
                  <c:v>39239.313756759999</c:v>
                </c:pt>
                <c:pt idx="3">
                  <c:v>40250.05153348</c:v>
                </c:pt>
                <c:pt idx="4">
                  <c:v>42051.082448499998</c:v>
                </c:pt>
                <c:pt idx="5">
                  <c:v>43112.507269360001</c:v>
                </c:pt>
                <c:pt idx="6">
                  <c:v>43444.562780400003</c:v>
                </c:pt>
                <c:pt idx="7">
                  <c:v>43869.66180424</c:v>
                </c:pt>
                <c:pt idx="8">
                  <c:v>44236.838224320003</c:v>
                </c:pt>
                <c:pt idx="9">
                  <c:v>43340.01765442</c:v>
                </c:pt>
                <c:pt idx="10">
                  <c:v>43694.658072580001</c:v>
                </c:pt>
                <c:pt idx="11">
                  <c:v>43613.536349549999</c:v>
                </c:pt>
                <c:pt idx="12">
                  <c:v>42956.335903530002</c:v>
                </c:pt>
                <c:pt idx="13">
                  <c:v>41289.28439108</c:v>
                </c:pt>
                <c:pt idx="14">
                  <c:v>41623.639264020007</c:v>
                </c:pt>
                <c:pt idx="15">
                  <c:v>42057.882763870002</c:v>
                </c:pt>
                <c:pt idx="16">
                  <c:v>39155.836047859993</c:v>
                </c:pt>
                <c:pt idx="17">
                  <c:v>38197.007422720002</c:v>
                </c:pt>
                <c:pt idx="18">
                  <c:v>38716.470781559998</c:v>
                </c:pt>
                <c:pt idx="19">
                  <c:v>38866.506929809999</c:v>
                </c:pt>
                <c:pt idx="20">
                  <c:v>38852.620506949999</c:v>
                </c:pt>
                <c:pt idx="21">
                  <c:v>39318.868511220004</c:v>
                </c:pt>
                <c:pt idx="22">
                  <c:v>39902.541816820005</c:v>
                </c:pt>
                <c:pt idx="23">
                  <c:v>41541.242599830002</c:v>
                </c:pt>
                <c:pt idx="24">
                  <c:v>42708.332444300002</c:v>
                </c:pt>
                <c:pt idx="25">
                  <c:v>43889.563262639997</c:v>
                </c:pt>
                <c:pt idx="26" formatCode="#,##0">
                  <c:v>43603.528993380001</c:v>
                </c:pt>
                <c:pt idx="27" formatCode="#,##0">
                  <c:v>44420.649014360002</c:v>
                </c:pt>
                <c:pt idx="28" formatCode="#,##0">
                  <c:v>44595.892656420001</c:v>
                </c:pt>
                <c:pt idx="29" formatCode="#,##0">
                  <c:v>45249.268843580001</c:v>
                </c:pt>
                <c:pt idx="30" formatCode="#,##0">
                  <c:v>46103.772612209999</c:v>
                </c:pt>
                <c:pt idx="31" formatCode="#,##0">
                  <c:v>46280.982958089997</c:v>
                </c:pt>
                <c:pt idx="32" formatCode="#,##0">
                  <c:v>47103.532842869994</c:v>
                </c:pt>
                <c:pt idx="33" formatCode="#,##0">
                  <c:v>48724.788596089995</c:v>
                </c:pt>
                <c:pt idx="34" formatCode="#,##0">
                  <c:v>49273.425013649998</c:v>
                </c:pt>
                <c:pt idx="35" formatCode="#,##0">
                  <c:v>49405.929782125968</c:v>
                </c:pt>
                <c:pt idx="36" formatCode="#,##0">
                  <c:v>49607.458972365181</c:v>
                </c:pt>
                <c:pt idx="37" formatCode="#,##0">
                  <c:v>49886.745453757256</c:v>
                </c:pt>
                <c:pt idx="38" formatCode="#,##0">
                  <c:v>50176.464553375154</c:v>
                </c:pt>
                <c:pt idx="39" formatCode="#,##0">
                  <c:v>50457.16320579141</c:v>
                </c:pt>
              </c:numCache>
            </c:numRef>
          </c:val>
          <c:extLst>
            <c:ext xmlns:c16="http://schemas.microsoft.com/office/drawing/2014/chart" uri="{C3380CC4-5D6E-409C-BE32-E72D297353CC}">
              <c16:uniqueId val="{00000002-D8F8-4129-A1AE-7A74A1E4DC67}"/>
            </c:ext>
          </c:extLst>
        </c:ser>
        <c:ser>
          <c:idx val="4"/>
          <c:order val="3"/>
          <c:tx>
            <c:strRef>
              <c:f>gfs!$AV$4</c:f>
              <c:strCache>
                <c:ptCount val="1"/>
                <c:pt idx="0">
                  <c:v>Sozialversicherungen</c:v>
                </c:pt>
              </c:strCache>
            </c:strRef>
          </c:tx>
          <c:spPr>
            <a:solidFill>
              <a:srgbClr val="0070C0"/>
            </a:solidFill>
          </c:spPr>
          <c:invertIfNegative val="0"/>
          <c:cat>
            <c:numRef>
              <c:f>fs!$A$24:$A$63</c:f>
              <c:numCache>
                <c:formatCode>General</c:formatCode>
                <c:ptCount val="40"/>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pt idx="33">
                  <c:v>2023</c:v>
                </c:pt>
                <c:pt idx="34">
                  <c:v>2024</c:v>
                </c:pt>
                <c:pt idx="35">
                  <c:v>2025</c:v>
                </c:pt>
                <c:pt idx="36">
                  <c:v>2026</c:v>
                </c:pt>
                <c:pt idx="37">
                  <c:v>2027</c:v>
                </c:pt>
                <c:pt idx="38">
                  <c:v>2028</c:v>
                </c:pt>
                <c:pt idx="39">
                  <c:v>2029</c:v>
                </c:pt>
              </c:numCache>
            </c:numRef>
          </c:cat>
          <c:val>
            <c:numRef>
              <c:f>gfs!$AV$24:$AV$63</c:f>
              <c:numCache>
                <c:formatCode>_ * #,##0_ ;_ * \-#,##0_ ;_ * "-"??_ ;_ @_ </c:formatCode>
                <c:ptCount val="40"/>
                <c:pt idx="0">
                  <c:v>0</c:v>
                </c:pt>
                <c:pt idx="1">
                  <c:v>155.88477136</c:v>
                </c:pt>
                <c:pt idx="2">
                  <c:v>673.98432700000001</c:v>
                </c:pt>
                <c:pt idx="3">
                  <c:v>4100</c:v>
                </c:pt>
                <c:pt idx="4">
                  <c:v>6400</c:v>
                </c:pt>
                <c:pt idx="5">
                  <c:v>5800</c:v>
                </c:pt>
                <c:pt idx="6">
                  <c:v>6200</c:v>
                </c:pt>
                <c:pt idx="7">
                  <c:v>8200</c:v>
                </c:pt>
                <c:pt idx="8">
                  <c:v>8800</c:v>
                </c:pt>
                <c:pt idx="9">
                  <c:v>7800</c:v>
                </c:pt>
                <c:pt idx="10">
                  <c:v>6655</c:v>
                </c:pt>
                <c:pt idx="11">
                  <c:v>3485.1535023799997</c:v>
                </c:pt>
                <c:pt idx="12">
                  <c:v>14.4049245</c:v>
                </c:pt>
                <c:pt idx="13">
                  <c:v>11.31778503</c:v>
                </c:pt>
                <c:pt idx="14">
                  <c:v>2009.7374792599999</c:v>
                </c:pt>
                <c:pt idx="15">
                  <c:v>3809.53004199</c:v>
                </c:pt>
                <c:pt idx="16">
                  <c:v>4819.8770300000006</c:v>
                </c:pt>
                <c:pt idx="17">
                  <c:v>4819.5279716499999</c:v>
                </c:pt>
                <c:pt idx="18">
                  <c:v>4124.1902062499994</c:v>
                </c:pt>
                <c:pt idx="19">
                  <c:v>5603.8320548599995</c:v>
                </c:pt>
                <c:pt idx="20">
                  <c:v>7402.6858930099997</c:v>
                </c:pt>
                <c:pt idx="21">
                  <c:v>6001.1242548599994</c:v>
                </c:pt>
                <c:pt idx="22">
                  <c:v>6235.1264471599998</c:v>
                </c:pt>
                <c:pt idx="23">
                  <c:v>4400.445095</c:v>
                </c:pt>
                <c:pt idx="24">
                  <c:v>3704.7500248400002</c:v>
                </c:pt>
                <c:pt idx="25">
                  <c:v>2604.8615546300002</c:v>
                </c:pt>
                <c:pt idx="26" formatCode="#,##0">
                  <c:v>2507.53417984</c:v>
                </c:pt>
                <c:pt idx="27" formatCode="#,##0">
                  <c:v>2206.6396495700001</c:v>
                </c:pt>
                <c:pt idx="28" formatCode="#,##0">
                  <c:v>1149.7112953800001</c:v>
                </c:pt>
                <c:pt idx="29" formatCode="#,##0">
                  <c:v>174.46302992</c:v>
                </c:pt>
                <c:pt idx="30" formatCode="#,##0">
                  <c:v>296.91797618999999</c:v>
                </c:pt>
                <c:pt idx="31" formatCode="#,##0">
                  <c:v>291.96166446000001</c:v>
                </c:pt>
                <c:pt idx="32" formatCode="#,##0">
                  <c:v>283.14739352999999</c:v>
                </c:pt>
                <c:pt idx="33" formatCode="#,##0">
                  <c:v>508.93272003000004</c:v>
                </c:pt>
                <c:pt idx="34" formatCode="#,##0">
                  <c:v>38.353790930000002</c:v>
                </c:pt>
                <c:pt idx="35" formatCode="#,##0">
                  <c:v>21.20212022374659</c:v>
                </c:pt>
                <c:pt idx="36" formatCode="#,##0">
                  <c:v>21.032596127027741</c:v>
                </c:pt>
                <c:pt idx="37" formatCode="#,##0">
                  <c:v>19.328011418151867</c:v>
                </c:pt>
                <c:pt idx="38" formatCode="#,##0">
                  <c:v>16.711722554029627</c:v>
                </c:pt>
                <c:pt idx="39" formatCode="#,##0">
                  <c:v>14.590252079281502</c:v>
                </c:pt>
              </c:numCache>
            </c:numRef>
          </c:val>
          <c:extLst>
            <c:ext xmlns:c16="http://schemas.microsoft.com/office/drawing/2014/chart" uri="{C3380CC4-5D6E-409C-BE32-E72D297353CC}">
              <c16:uniqueId val="{00000003-D8F8-4129-A1AE-7A74A1E4DC67}"/>
            </c:ext>
          </c:extLst>
        </c:ser>
        <c:dLbls>
          <c:showLegendKey val="0"/>
          <c:showVal val="0"/>
          <c:showCatName val="0"/>
          <c:showSerName val="0"/>
          <c:showPercent val="0"/>
          <c:showBubbleSize val="0"/>
        </c:dLbls>
        <c:gapWidth val="75"/>
        <c:overlap val="100"/>
        <c:axId val="568591272"/>
        <c:axId val="568591664"/>
      </c:barChart>
      <c:lineChart>
        <c:grouping val="standard"/>
        <c:varyColors val="0"/>
        <c:ser>
          <c:idx val="0"/>
          <c:order val="4"/>
          <c:tx>
            <c:strRef>
              <c:f>gfs_quote!$AD$5</c:f>
              <c:strCache>
                <c:ptCount val="1"/>
                <c:pt idx="0">
                  <c:v>Staat</c:v>
                </c:pt>
              </c:strCache>
            </c:strRef>
          </c:tx>
          <c:spPr>
            <a:ln>
              <a:solidFill>
                <a:schemeClr val="tx1"/>
              </a:solidFill>
            </a:ln>
          </c:spPr>
          <c:marker>
            <c:symbol val="none"/>
          </c:marker>
          <c:cat>
            <c:numRef>
              <c:f>fs!$A$24:$A$63</c:f>
              <c:numCache>
                <c:formatCode>General</c:formatCode>
                <c:ptCount val="40"/>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pt idx="33">
                  <c:v>2023</c:v>
                </c:pt>
                <c:pt idx="34">
                  <c:v>2024</c:v>
                </c:pt>
                <c:pt idx="35">
                  <c:v>2025</c:v>
                </c:pt>
                <c:pt idx="36">
                  <c:v>2026</c:v>
                </c:pt>
                <c:pt idx="37">
                  <c:v>2027</c:v>
                </c:pt>
                <c:pt idx="38">
                  <c:v>2028</c:v>
                </c:pt>
                <c:pt idx="39">
                  <c:v>2029</c:v>
                </c:pt>
              </c:numCache>
            </c:numRef>
          </c:cat>
          <c:val>
            <c:numRef>
              <c:f>gfs_quote!$AD$24:$AD$63</c:f>
              <c:numCache>
                <c:formatCode>0.0</c:formatCode>
                <c:ptCount val="40"/>
                <c:pt idx="0">
                  <c:v>25.655827665516661</c:v>
                </c:pt>
                <c:pt idx="1">
                  <c:v>27.662680512477557</c:v>
                </c:pt>
                <c:pt idx="2">
                  <c:v>31.959468095016813</c:v>
                </c:pt>
                <c:pt idx="3">
                  <c:v>36.355173948927202</c:v>
                </c:pt>
                <c:pt idx="4">
                  <c:v>38.502790207228124</c:v>
                </c:pt>
                <c:pt idx="5">
                  <c:v>40.59289681890381</c:v>
                </c:pt>
                <c:pt idx="6">
                  <c:v>42.338026399340841</c:v>
                </c:pt>
                <c:pt idx="7">
                  <c:v>44.506218783521412</c:v>
                </c:pt>
                <c:pt idx="8">
                  <c:v>46.673055189293528</c:v>
                </c:pt>
                <c:pt idx="9">
                  <c:v>44.144233826435126</c:v>
                </c:pt>
                <c:pt idx="10">
                  <c:v>43.377529267995463</c:v>
                </c:pt>
                <c:pt idx="11">
                  <c:v>42.196223125226666</c:v>
                </c:pt>
                <c:pt idx="12">
                  <c:v>45.328906095982937</c:v>
                </c:pt>
                <c:pt idx="13">
                  <c:v>45.882593241387688</c:v>
                </c:pt>
                <c:pt idx="14">
                  <c:v>45.200740978296388</c:v>
                </c:pt>
                <c:pt idx="15">
                  <c:v>42.805451647981393</c:v>
                </c:pt>
                <c:pt idx="16">
                  <c:v>37.742796957393288</c:v>
                </c:pt>
                <c:pt idx="17">
                  <c:v>33.574719824283427</c:v>
                </c:pt>
                <c:pt idx="18">
                  <c:v>31.726453059459253</c:v>
                </c:pt>
                <c:pt idx="19">
                  <c:v>30.195212485462779</c:v>
                </c:pt>
                <c:pt idx="20">
                  <c:v>28.734403521801887</c:v>
                </c:pt>
                <c:pt idx="21">
                  <c:v>28.130142384196294</c:v>
                </c:pt>
                <c:pt idx="22">
                  <c:v>28.778335478210121</c:v>
                </c:pt>
                <c:pt idx="23">
                  <c:v>28.677997748816736</c:v>
                </c:pt>
                <c:pt idx="24">
                  <c:v>28.782480764922859</c:v>
                </c:pt>
                <c:pt idx="25">
                  <c:v>28.357354415513399</c:v>
                </c:pt>
                <c:pt idx="26">
                  <c:v>27.320259112109461</c:v>
                </c:pt>
                <c:pt idx="27">
                  <c:v>26.885428308836584</c:v>
                </c:pt>
                <c:pt idx="28">
                  <c:v>24.980176192897645</c:v>
                </c:pt>
                <c:pt idx="29">
                  <c:v>24.452425615076862</c:v>
                </c:pt>
                <c:pt idx="30">
                  <c:v>27.05156133351052</c:v>
                </c:pt>
                <c:pt idx="31">
                  <c:v>25.516676996422643</c:v>
                </c:pt>
                <c:pt idx="32">
                  <c:v>24.403269993879547</c:v>
                </c:pt>
                <c:pt idx="33">
                  <c:v>24.805433975883652</c:v>
                </c:pt>
                <c:pt idx="34">
                  <c:v>24.539655436783157</c:v>
                </c:pt>
                <c:pt idx="35">
                  <c:v>24.243851993783018</c:v>
                </c:pt>
                <c:pt idx="36">
                  <c:v>23.86502664663611</c:v>
                </c:pt>
                <c:pt idx="37">
                  <c:v>23.265142982427566</c:v>
                </c:pt>
                <c:pt idx="38">
                  <c:v>22.689153725062042</c:v>
                </c:pt>
                <c:pt idx="39">
                  <c:v>22.215644191927133</c:v>
                </c:pt>
              </c:numCache>
            </c:numRef>
          </c:val>
          <c:smooth val="0"/>
          <c:extLst>
            <c:ext xmlns:c16="http://schemas.microsoft.com/office/drawing/2014/chart" uri="{C3380CC4-5D6E-409C-BE32-E72D297353CC}">
              <c16:uniqueId val="{00000004-D8F8-4129-A1AE-7A74A1E4DC67}"/>
            </c:ext>
          </c:extLst>
        </c:ser>
        <c:dLbls>
          <c:showLegendKey val="0"/>
          <c:showVal val="0"/>
          <c:showCatName val="0"/>
          <c:showSerName val="0"/>
          <c:showPercent val="0"/>
          <c:showBubbleSize val="0"/>
        </c:dLbls>
        <c:marker val="1"/>
        <c:smooth val="0"/>
        <c:axId val="568592448"/>
        <c:axId val="568592056"/>
      </c:lineChart>
      <c:catAx>
        <c:axId val="568591272"/>
        <c:scaling>
          <c:orientation val="minMax"/>
        </c:scaling>
        <c:delete val="0"/>
        <c:axPos val="b"/>
        <c:numFmt formatCode="General" sourceLinked="1"/>
        <c:majorTickMark val="out"/>
        <c:minorTickMark val="none"/>
        <c:tickLblPos val="low"/>
        <c:txPr>
          <a:bodyPr rot="-5400000" vert="horz"/>
          <a:lstStyle/>
          <a:p>
            <a:pPr>
              <a:defRPr sz="1200">
                <a:latin typeface="Arial" pitchFamily="34" charset="0"/>
                <a:cs typeface="Arial" pitchFamily="34" charset="0"/>
              </a:defRPr>
            </a:pPr>
            <a:endParaRPr lang="de-DE"/>
          </a:p>
        </c:txPr>
        <c:crossAx val="568591664"/>
        <c:crosses val="autoZero"/>
        <c:auto val="1"/>
        <c:lblAlgn val="ctr"/>
        <c:lblOffset val="100"/>
        <c:noMultiLvlLbl val="0"/>
      </c:catAx>
      <c:valAx>
        <c:axId val="568591664"/>
        <c:scaling>
          <c:orientation val="minMax"/>
        </c:scaling>
        <c:delete val="0"/>
        <c:axPos val="l"/>
        <c:majorGridlines/>
        <c:numFmt formatCode="#,##0_ ;[Red]\-#,##0\ " sourceLinked="0"/>
        <c:majorTickMark val="out"/>
        <c:minorTickMark val="none"/>
        <c:tickLblPos val="nextTo"/>
        <c:txPr>
          <a:bodyPr/>
          <a:lstStyle/>
          <a:p>
            <a:pPr>
              <a:defRPr sz="1200">
                <a:latin typeface="Arial" pitchFamily="34" charset="0"/>
                <a:cs typeface="Arial" pitchFamily="34" charset="0"/>
              </a:defRPr>
            </a:pPr>
            <a:endParaRPr lang="de-DE"/>
          </a:p>
        </c:txPr>
        <c:crossAx val="568591272"/>
        <c:crosses val="autoZero"/>
        <c:crossBetween val="between"/>
        <c:dispUnits>
          <c:builtInUnit val="thousands"/>
        </c:dispUnits>
      </c:valAx>
      <c:valAx>
        <c:axId val="568592056"/>
        <c:scaling>
          <c:orientation val="minMax"/>
        </c:scaling>
        <c:delete val="0"/>
        <c:axPos val="r"/>
        <c:numFmt formatCode="0\ &quot;%&quot;" sourceLinked="0"/>
        <c:majorTickMark val="out"/>
        <c:minorTickMark val="none"/>
        <c:tickLblPos val="nextTo"/>
        <c:txPr>
          <a:bodyPr/>
          <a:lstStyle/>
          <a:p>
            <a:pPr>
              <a:defRPr sz="1200">
                <a:latin typeface="Arial" pitchFamily="34" charset="0"/>
                <a:cs typeface="Arial" pitchFamily="34" charset="0"/>
              </a:defRPr>
            </a:pPr>
            <a:endParaRPr lang="de-DE"/>
          </a:p>
        </c:txPr>
        <c:crossAx val="568592448"/>
        <c:crosses val="max"/>
        <c:crossBetween val="between"/>
      </c:valAx>
      <c:catAx>
        <c:axId val="568592448"/>
        <c:scaling>
          <c:orientation val="minMax"/>
        </c:scaling>
        <c:delete val="1"/>
        <c:axPos val="b"/>
        <c:numFmt formatCode="General" sourceLinked="1"/>
        <c:majorTickMark val="out"/>
        <c:minorTickMark val="none"/>
        <c:tickLblPos val="none"/>
        <c:crossAx val="568592056"/>
        <c:crosses val="autoZero"/>
        <c:auto val="1"/>
        <c:lblAlgn val="ctr"/>
        <c:lblOffset val="100"/>
        <c:noMultiLvlLbl val="0"/>
      </c:catAx>
    </c:plotArea>
    <c:legend>
      <c:legendPos val="b"/>
      <c:layout>
        <c:manualLayout>
          <c:xMode val="edge"/>
          <c:yMode val="edge"/>
          <c:x val="7.4273752012882482E-3"/>
          <c:y val="0.91118004188870327"/>
          <c:w val="0.99005421363392465"/>
          <c:h val="5.2528433945757132E-2"/>
        </c:manualLayout>
      </c:layout>
      <c:overlay val="0"/>
      <c:txPr>
        <a:bodyPr/>
        <a:lstStyle/>
        <a:p>
          <a:pPr>
            <a:defRPr sz="1200">
              <a:latin typeface="Arial" pitchFamily="34" charset="0"/>
              <a:cs typeface="Arial" pitchFamily="34" charset="0"/>
            </a:defRPr>
          </a:pPr>
          <a:endParaRPr lang="de-DE"/>
        </a:p>
      </c:txPr>
    </c:legend>
    <c:plotVisOnly val="1"/>
    <c:dispBlanksAs val="gap"/>
    <c:showDLblsOverMax val="0"/>
  </c:chart>
  <c:spPr>
    <a:ln>
      <a:noFill/>
    </a:ln>
  </c:spPr>
  <c:userShapes r:id="rId1"/>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9938164590338992E-2"/>
          <c:y val="0.13847957254418419"/>
          <c:w val="0.90016134073207044"/>
          <c:h val="0.65438290176735225"/>
        </c:manualLayout>
      </c:layout>
      <c:barChart>
        <c:barDir val="col"/>
        <c:grouping val="clustered"/>
        <c:varyColors val="0"/>
        <c:ser>
          <c:idx val="1"/>
          <c:order val="0"/>
          <c:tx>
            <c:strRef>
              <c:f>desc!$E$119</c:f>
              <c:strCache>
                <c:ptCount val="1"/>
                <c:pt idx="0">
                  <c:v>Fremdkapitalquote (IWF)</c:v>
                </c:pt>
              </c:strCache>
            </c:strRef>
          </c:tx>
          <c:spPr>
            <a:solidFill>
              <a:schemeClr val="tx2"/>
            </a:solidFill>
          </c:spPr>
          <c:invertIfNegative val="0"/>
          <c:cat>
            <c:numRef>
              <c:f>gfs_quote!$A$24:$A$63</c:f>
              <c:numCache>
                <c:formatCode>General</c:formatCode>
                <c:ptCount val="40"/>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pt idx="33">
                  <c:v>2023</c:v>
                </c:pt>
                <c:pt idx="34">
                  <c:v>2024</c:v>
                </c:pt>
                <c:pt idx="35">
                  <c:v>2025</c:v>
                </c:pt>
                <c:pt idx="36">
                  <c:v>2026</c:v>
                </c:pt>
                <c:pt idx="37">
                  <c:v>2027</c:v>
                </c:pt>
                <c:pt idx="38">
                  <c:v>2028</c:v>
                </c:pt>
                <c:pt idx="39">
                  <c:v>2029</c:v>
                </c:pt>
              </c:numCache>
            </c:numRef>
          </c:cat>
          <c:val>
            <c:numRef>
              <c:f>gfs_quote!$Y$24:$Y$63</c:f>
              <c:numCache>
                <c:formatCode>0.0</c:formatCode>
                <c:ptCount val="40"/>
                <c:pt idx="0">
                  <c:v>33.077378662561287</c:v>
                </c:pt>
                <c:pt idx="1">
                  <c:v>34.850344297929695</c:v>
                </c:pt>
                <c:pt idx="2">
                  <c:v>39.053867967604248</c:v>
                </c:pt>
                <c:pt idx="3">
                  <c:v>43.796373684280979</c:v>
                </c:pt>
                <c:pt idx="4">
                  <c:v>46.529422520492112</c:v>
                </c:pt>
                <c:pt idx="5">
                  <c:v>49.42826208092027</c:v>
                </c:pt>
                <c:pt idx="6">
                  <c:v>50.717328237984418</c:v>
                </c:pt>
                <c:pt idx="7">
                  <c:v>53.099109637308949</c:v>
                </c:pt>
                <c:pt idx="8">
                  <c:v>55.45390810867319</c:v>
                </c:pt>
                <c:pt idx="9">
                  <c:v>52.03264002827396</c:v>
                </c:pt>
                <c:pt idx="10">
                  <c:v>51.960238316619353</c:v>
                </c:pt>
                <c:pt idx="11">
                  <c:v>50.817361895308224</c:v>
                </c:pt>
                <c:pt idx="12">
                  <c:v>57.06886939319935</c:v>
                </c:pt>
                <c:pt idx="13">
                  <c:v>56.358545951596049</c:v>
                </c:pt>
                <c:pt idx="14">
                  <c:v>57.18396091006894</c:v>
                </c:pt>
                <c:pt idx="15">
                  <c:v>54.218628375586185</c:v>
                </c:pt>
                <c:pt idx="16">
                  <c:v>47.875359422687076</c:v>
                </c:pt>
                <c:pt idx="17">
                  <c:v>45.922981974837683</c:v>
                </c:pt>
                <c:pt idx="18">
                  <c:v>46.153731840943053</c:v>
                </c:pt>
                <c:pt idx="19">
                  <c:v>44.246310801728036</c:v>
                </c:pt>
                <c:pt idx="20">
                  <c:v>42.527043346519228</c:v>
                </c:pt>
                <c:pt idx="21">
                  <c:v>42.921614134219745</c:v>
                </c:pt>
                <c:pt idx="22">
                  <c:v>43.645021860196628</c:v>
                </c:pt>
                <c:pt idx="23">
                  <c:v>42.891477799343129</c:v>
                </c:pt>
                <c:pt idx="24">
                  <c:v>42.897237237485008</c:v>
                </c:pt>
                <c:pt idx="25">
                  <c:v>43.100164661842811</c:v>
                </c:pt>
                <c:pt idx="26">
                  <c:v>41.962014808515534</c:v>
                </c:pt>
                <c:pt idx="27">
                  <c:v>41.978700675064253</c:v>
                </c:pt>
                <c:pt idx="28">
                  <c:v>41.123159031070642</c:v>
                </c:pt>
                <c:pt idx="29">
                  <c:v>41.043379347137673</c:v>
                </c:pt>
                <c:pt idx="30">
                  <c:v>44.417145543358863</c:v>
                </c:pt>
                <c:pt idx="31">
                  <c:v>42.662661876238055</c:v>
                </c:pt>
                <c:pt idx="32">
                  <c:v>38.591652116057929</c:v>
                </c:pt>
                <c:pt idx="33">
                  <c:v>40.30635704784212</c:v>
                </c:pt>
                <c:pt idx="34">
                  <c:v>40.504500905042292</c:v>
                </c:pt>
                <c:pt idx="35">
                  <c:v>39.910111819652535</c:v>
                </c:pt>
                <c:pt idx="36">
                  <c:v>39.285473522816282</c:v>
                </c:pt>
                <c:pt idx="37">
                  <c:v>38.280416300003324</c:v>
                </c:pt>
                <c:pt idx="38">
                  <c:v>37.30778406776988</c:v>
                </c:pt>
                <c:pt idx="39">
                  <c:v>36.517426791643416</c:v>
                </c:pt>
              </c:numCache>
            </c:numRef>
          </c:val>
          <c:extLst>
            <c:ext xmlns:c16="http://schemas.microsoft.com/office/drawing/2014/chart" uri="{C3380CC4-5D6E-409C-BE32-E72D297353CC}">
              <c16:uniqueId val="{00000000-F460-4E64-BC63-5F5B1FA5BE70}"/>
            </c:ext>
          </c:extLst>
        </c:ser>
        <c:ser>
          <c:idx val="2"/>
          <c:order val="1"/>
          <c:tx>
            <c:strRef>
              <c:f>desc!$E$120</c:f>
              <c:strCache>
                <c:ptCount val="1"/>
                <c:pt idx="0">
                  <c:v>Schuldenquote (Maastricht)</c:v>
                </c:pt>
              </c:strCache>
            </c:strRef>
          </c:tx>
          <c:spPr>
            <a:solidFill>
              <a:schemeClr val="accent1"/>
            </a:solidFill>
          </c:spPr>
          <c:invertIfNegative val="0"/>
          <c:cat>
            <c:numRef>
              <c:f>gfs_quote!$A$24:$A$63</c:f>
              <c:numCache>
                <c:formatCode>General</c:formatCode>
                <c:ptCount val="40"/>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pt idx="33">
                  <c:v>2023</c:v>
                </c:pt>
                <c:pt idx="34">
                  <c:v>2024</c:v>
                </c:pt>
                <c:pt idx="35">
                  <c:v>2025</c:v>
                </c:pt>
                <c:pt idx="36">
                  <c:v>2026</c:v>
                </c:pt>
                <c:pt idx="37">
                  <c:v>2027</c:v>
                </c:pt>
                <c:pt idx="38">
                  <c:v>2028</c:v>
                </c:pt>
                <c:pt idx="39">
                  <c:v>2029</c:v>
                </c:pt>
              </c:numCache>
            </c:numRef>
          </c:cat>
          <c:val>
            <c:numRef>
              <c:f>gfs_quote!$AD$24:$AD$63</c:f>
              <c:numCache>
                <c:formatCode>0.0</c:formatCode>
                <c:ptCount val="40"/>
                <c:pt idx="0">
                  <c:v>25.655827665516661</c:v>
                </c:pt>
                <c:pt idx="1">
                  <c:v>27.662680512477557</c:v>
                </c:pt>
                <c:pt idx="2">
                  <c:v>31.959468095016813</c:v>
                </c:pt>
                <c:pt idx="3">
                  <c:v>36.355173948927202</c:v>
                </c:pt>
                <c:pt idx="4">
                  <c:v>38.502790207228124</c:v>
                </c:pt>
                <c:pt idx="5">
                  <c:v>40.59289681890381</c:v>
                </c:pt>
                <c:pt idx="6">
                  <c:v>42.338026399340841</c:v>
                </c:pt>
                <c:pt idx="7">
                  <c:v>44.506218783521412</c:v>
                </c:pt>
                <c:pt idx="8">
                  <c:v>46.673055189293528</c:v>
                </c:pt>
                <c:pt idx="9">
                  <c:v>44.144233826435126</c:v>
                </c:pt>
                <c:pt idx="10">
                  <c:v>43.377529267995463</c:v>
                </c:pt>
                <c:pt idx="11">
                  <c:v>42.196223125226666</c:v>
                </c:pt>
                <c:pt idx="12">
                  <c:v>45.328906095982937</c:v>
                </c:pt>
                <c:pt idx="13">
                  <c:v>45.882593241387688</c:v>
                </c:pt>
                <c:pt idx="14">
                  <c:v>45.200740978296388</c:v>
                </c:pt>
                <c:pt idx="15">
                  <c:v>42.805451647981393</c:v>
                </c:pt>
                <c:pt idx="16">
                  <c:v>37.742796957393288</c:v>
                </c:pt>
                <c:pt idx="17">
                  <c:v>33.574719824283427</c:v>
                </c:pt>
                <c:pt idx="18">
                  <c:v>31.726453059459253</c:v>
                </c:pt>
                <c:pt idx="19">
                  <c:v>30.195212485462779</c:v>
                </c:pt>
                <c:pt idx="20">
                  <c:v>28.734403521801887</c:v>
                </c:pt>
                <c:pt idx="21">
                  <c:v>28.130142384196294</c:v>
                </c:pt>
                <c:pt idx="22">
                  <c:v>28.778335478210121</c:v>
                </c:pt>
                <c:pt idx="23">
                  <c:v>28.677997748816736</c:v>
                </c:pt>
                <c:pt idx="24">
                  <c:v>28.782480764922859</c:v>
                </c:pt>
                <c:pt idx="25">
                  <c:v>28.357354415513399</c:v>
                </c:pt>
                <c:pt idx="26">
                  <c:v>27.320259112109461</c:v>
                </c:pt>
                <c:pt idx="27">
                  <c:v>26.885428308836584</c:v>
                </c:pt>
                <c:pt idx="28">
                  <c:v>24.980176192897645</c:v>
                </c:pt>
                <c:pt idx="29">
                  <c:v>24.452425615076862</c:v>
                </c:pt>
                <c:pt idx="30">
                  <c:v>27.05156133351052</c:v>
                </c:pt>
                <c:pt idx="31">
                  <c:v>25.516676996422643</c:v>
                </c:pt>
                <c:pt idx="32">
                  <c:v>24.403269993879547</c:v>
                </c:pt>
                <c:pt idx="33">
                  <c:v>24.805433975883652</c:v>
                </c:pt>
                <c:pt idx="34">
                  <c:v>24.539655436783157</c:v>
                </c:pt>
                <c:pt idx="35">
                  <c:v>24.243851993783018</c:v>
                </c:pt>
                <c:pt idx="36">
                  <c:v>23.86502664663611</c:v>
                </c:pt>
                <c:pt idx="37">
                  <c:v>23.265142982427566</c:v>
                </c:pt>
                <c:pt idx="38">
                  <c:v>22.689153725062042</c:v>
                </c:pt>
                <c:pt idx="39">
                  <c:v>22.215644191927133</c:v>
                </c:pt>
              </c:numCache>
            </c:numRef>
          </c:val>
          <c:extLst>
            <c:ext xmlns:c16="http://schemas.microsoft.com/office/drawing/2014/chart" uri="{C3380CC4-5D6E-409C-BE32-E72D297353CC}">
              <c16:uniqueId val="{00000001-F460-4E64-BC63-5F5B1FA5BE70}"/>
            </c:ext>
          </c:extLst>
        </c:ser>
        <c:dLbls>
          <c:showLegendKey val="0"/>
          <c:showVal val="0"/>
          <c:showCatName val="0"/>
          <c:showSerName val="0"/>
          <c:showPercent val="0"/>
          <c:showBubbleSize val="0"/>
        </c:dLbls>
        <c:gapWidth val="50"/>
        <c:axId val="568592840"/>
        <c:axId val="568593232"/>
      </c:barChart>
      <c:catAx>
        <c:axId val="568592840"/>
        <c:scaling>
          <c:orientation val="minMax"/>
        </c:scaling>
        <c:delete val="0"/>
        <c:axPos val="b"/>
        <c:numFmt formatCode="General" sourceLinked="1"/>
        <c:majorTickMark val="out"/>
        <c:minorTickMark val="none"/>
        <c:tickLblPos val="low"/>
        <c:txPr>
          <a:bodyPr rot="-5400000" vert="horz"/>
          <a:lstStyle/>
          <a:p>
            <a:pPr>
              <a:defRPr sz="1200">
                <a:latin typeface="Arial" pitchFamily="34" charset="0"/>
                <a:cs typeface="Arial" pitchFamily="34" charset="0"/>
              </a:defRPr>
            </a:pPr>
            <a:endParaRPr lang="de-DE"/>
          </a:p>
        </c:txPr>
        <c:crossAx val="568593232"/>
        <c:crosses val="autoZero"/>
        <c:auto val="1"/>
        <c:lblAlgn val="ctr"/>
        <c:lblOffset val="100"/>
        <c:noMultiLvlLbl val="0"/>
      </c:catAx>
      <c:valAx>
        <c:axId val="568593232"/>
        <c:scaling>
          <c:orientation val="minMax"/>
        </c:scaling>
        <c:delete val="0"/>
        <c:axPos val="l"/>
        <c:majorGridlines/>
        <c:numFmt formatCode="0\ &quot;%&quot;" sourceLinked="0"/>
        <c:majorTickMark val="out"/>
        <c:minorTickMark val="none"/>
        <c:tickLblPos val="nextTo"/>
        <c:txPr>
          <a:bodyPr/>
          <a:lstStyle/>
          <a:p>
            <a:pPr>
              <a:defRPr sz="1200">
                <a:latin typeface="Arial" pitchFamily="34" charset="0"/>
                <a:cs typeface="Arial" pitchFamily="34" charset="0"/>
              </a:defRPr>
            </a:pPr>
            <a:endParaRPr lang="de-DE"/>
          </a:p>
        </c:txPr>
        <c:crossAx val="568592840"/>
        <c:crosses val="autoZero"/>
        <c:crossBetween val="between"/>
      </c:valAx>
    </c:plotArea>
    <c:legend>
      <c:legendPos val="b"/>
      <c:layout>
        <c:manualLayout>
          <c:xMode val="edge"/>
          <c:yMode val="edge"/>
          <c:x val="4.7005904455179924E-3"/>
          <c:y val="0.91118004188870327"/>
          <c:w val="0.98560923242083842"/>
          <c:h val="4.8708184204247433E-2"/>
        </c:manualLayout>
      </c:layout>
      <c:overlay val="0"/>
      <c:txPr>
        <a:bodyPr/>
        <a:lstStyle/>
        <a:p>
          <a:pPr>
            <a:defRPr sz="1200">
              <a:latin typeface="Arial" pitchFamily="34" charset="0"/>
              <a:cs typeface="Arial" pitchFamily="34" charset="0"/>
            </a:defRPr>
          </a:pPr>
          <a:endParaRPr lang="de-DE"/>
        </a:p>
      </c:txPr>
    </c:legend>
    <c:plotVisOnly val="1"/>
    <c:dispBlanksAs val="gap"/>
    <c:showDLblsOverMax val="0"/>
  </c:chart>
  <c:spPr>
    <a:ln>
      <a:noFill/>
    </a:ln>
  </c:spPr>
  <c:userShapes r:id="rId1"/>
</c:chartSpace>
</file>

<file path=xl/chartsheets/_rels/sheet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chartsheets/_rels/sheet2.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chartsheets/_rels/sheet3.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chartsheets/_rels/sheet4.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chartsheets/_rels/sheet5.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9.bin"/></Relationships>
</file>

<file path=xl/chartsheets/_rels/sheet6.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600-000000000000}">
  <sheetPr codeName="Graph6"/>
  <sheetViews>
    <sheetView zoomScale="80" workbookViewId="0" zoomToFit="1"/>
  </sheetViews>
  <pageMargins left="0.70866141732283472" right="0.70866141732283472" top="0.74803149606299213" bottom="0.74803149606299213" header="0.31496062992125984" footer="0.31496062992125984"/>
  <pageSetup paperSize="9" orientation="landscape" r:id="rId1"/>
  <headerFooter>
    <oddFooter xml:space="preserve">&amp;R&amp;"Arial,Fett"&amp;P / &amp;N&amp;"Arial,Standard"
Eidg.  Finanzverwaltung - FS (&amp;D) </oddFooter>
  </headerFooter>
  <drawing r:id="rId2"/>
</chartsheet>
</file>

<file path=xl/chartsheets/sheet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700-000000000000}">
  <sheetPr codeName="Graph7"/>
  <sheetViews>
    <sheetView zoomScale="80" workbookViewId="0"/>
  </sheetViews>
  <pageMargins left="0.70866141732283472" right="0.70866141732283472" top="0.74803149606299213" bottom="0.74803149606299213" header="0.31496062992125984" footer="0.31496062992125984"/>
  <pageSetup paperSize="9" orientation="landscape" r:id="rId1"/>
  <headerFooter>
    <oddFooter xml:space="preserve">&amp;R&amp;"Arial,Fett"&amp;P / &amp;N&amp;"Arial,Standard"
Eidg.  Finanzverwaltung - FS (&amp;D) </oddFooter>
  </headerFooter>
  <drawing r:id="rId2"/>
</chartsheet>
</file>

<file path=xl/chartsheets/sheet3.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800-000000000000}">
  <sheetPr codeName="Graph8"/>
  <sheetViews>
    <sheetView zoomScale="80" workbookViewId="0"/>
  </sheetViews>
  <pageMargins left="0.70866141732283472" right="0.70866141732283472" top="0.74803149606299213" bottom="0.74803149606299213" header="0.31496062992125984" footer="0.31496062992125984"/>
  <pageSetup paperSize="9" orientation="landscape" r:id="rId1"/>
  <headerFooter>
    <oddFooter xml:space="preserve">&amp;R&amp;"Arial,Fett"&amp;P / &amp;N&amp;"Arial,Standard"
Eidg.  Finanzverwaltung - FS (&amp;D) </oddFooter>
  </headerFooter>
  <drawing r:id="rId2"/>
</chartsheet>
</file>

<file path=xl/chartsheets/sheet4.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900-000000000000}">
  <sheetPr codeName="Graph9"/>
  <sheetViews>
    <sheetView zoomScale="80" workbookViewId="0"/>
  </sheetViews>
  <pageMargins left="0.70866141732283472" right="0.70866141732283472" top="0.74803149606299213" bottom="0.74803149606299213" header="0.31496062992125984" footer="0.31496062992125984"/>
  <pageSetup paperSize="9" orientation="landscape" r:id="rId1"/>
  <headerFooter>
    <oddFooter xml:space="preserve">&amp;R&amp;"Arial,Fett"&amp;P / &amp;N&amp;"Arial,Standard"
Eidg.  Finanzverwaltung - FS (&amp;D) </oddFooter>
  </headerFooter>
  <drawing r:id="rId2"/>
</chartsheet>
</file>

<file path=xl/chartsheets/sheet5.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A00-000000000000}">
  <sheetPr codeName="Graph10"/>
  <sheetViews>
    <sheetView zoomScale="80" workbookViewId="0"/>
  </sheetViews>
  <pageMargins left="0.70866141732283472" right="0.70866141732283472" top="0.74803149606299213" bottom="0.74803149606299213" header="0.31496062992125984" footer="0.31496062992125984"/>
  <pageSetup paperSize="9" orientation="landscape" r:id="rId1"/>
  <headerFooter>
    <oddFooter xml:space="preserve">&amp;R&amp;"Arial,Fett"&amp;P / &amp;N&amp;"Arial,Standard"
Eidg.  Finanzverwaltung - FS (&amp;D) </oddFooter>
  </headerFooter>
  <drawing r:id="rId2"/>
</chartsheet>
</file>

<file path=xl/chartsheets/sheet6.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B00-000000000000}">
  <sheetPr codeName="Graph11"/>
  <sheetViews>
    <sheetView zoomScale="80" workbookViewId="0"/>
  </sheetViews>
  <pageMargins left="0.70866141732283472" right="0.70866141732283472" top="0.74803149606299213" bottom="0.74803149606299213" header="0.31496062992125984" footer="0.31496062992125984"/>
  <pageSetup paperSize="9" orientation="landscape" r:id="rId1"/>
  <headerFooter>
    <oddFooter xml:space="preserve">&amp;R&amp;"Arial,Fett"&amp;P / &amp;N&amp;"Arial,Standard"
Eidg.  Finanzverwaltung - FS (&amp;D) </oddFooter>
  </headerFooter>
  <drawing r:id="rId2"/>
</chartsheet>
</file>

<file path=xl/ctrlProps/ctrlProp1.xml><?xml version="1.0" encoding="utf-8"?>
<formControlPr xmlns="http://schemas.microsoft.com/office/spreadsheetml/2009/9/main" objectType="Drop" dropLines="4" dropStyle="combo" dx="16" fmlaLink="desc!$B$1" fmlaRange="desc!$D$1:$D$4" noThreeD="1" sel="1" val="0"/>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1" Type="http://schemas.openxmlformats.org/officeDocument/2006/relationships/chart" Target="../charts/chart2.xml"/></Relationships>
</file>

<file path=xl/drawings/_rels/drawing6.xml.rels><?xml version="1.0" encoding="UTF-8" standalone="yes"?>
<Relationships xmlns="http://schemas.openxmlformats.org/package/2006/relationships"><Relationship Id="rId1" Type="http://schemas.openxmlformats.org/officeDocument/2006/relationships/chart" Target="../charts/chart3.xml"/></Relationships>
</file>

<file path=xl/drawings/_rels/drawing8.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editAs="oneCell">
    <xdr:from>
      <xdr:col>1</xdr:col>
      <xdr:colOff>9525</xdr:colOff>
      <xdr:row>1</xdr:row>
      <xdr:rowOff>0</xdr:rowOff>
    </xdr:from>
    <xdr:to>
      <xdr:col>4</xdr:col>
      <xdr:colOff>149225</xdr:colOff>
      <xdr:row>4</xdr:row>
      <xdr:rowOff>79375</xdr:rowOff>
    </xdr:to>
    <xdr:pic>
      <xdr:nvPicPr>
        <xdr:cNvPr id="2" name="Picture 37" descr="Logo_CMYK_pos">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23850" y="142875"/>
          <a:ext cx="1997075" cy="508000"/>
        </a:xfrm>
        <a:prstGeom prst="rect">
          <a:avLst/>
        </a:prstGeom>
        <a:noFill/>
        <a:ln w="9525">
          <a:noFill/>
          <a:miter lim="800000"/>
          <a:headEnd/>
          <a:tailEnd/>
        </a:ln>
      </xdr:spPr>
    </xdr:pic>
    <xdr:clientData/>
  </xdr:twoCellAnchor>
  <xdr:twoCellAnchor>
    <xdr:from>
      <xdr:col>4</xdr:col>
      <xdr:colOff>390525</xdr:colOff>
      <xdr:row>1</xdr:row>
      <xdr:rowOff>0</xdr:rowOff>
    </xdr:from>
    <xdr:to>
      <xdr:col>9</xdr:col>
      <xdr:colOff>103188</xdr:colOff>
      <xdr:row>5</xdr:row>
      <xdr:rowOff>41745</xdr:rowOff>
    </xdr:to>
    <xdr:sp macro="" textlink="">
      <xdr:nvSpPr>
        <xdr:cNvPr id="3" name="Text Box 32">
          <a:extLst>
            <a:ext uri="{FF2B5EF4-FFF2-40B4-BE49-F238E27FC236}">
              <a16:creationId xmlns:a16="http://schemas.microsoft.com/office/drawing/2014/main" id="{00000000-0008-0000-0000-000003000000}"/>
            </a:ext>
          </a:extLst>
        </xdr:cNvPr>
        <xdr:cNvSpPr txBox="1">
          <a:spLocks noChangeArrowheads="1"/>
        </xdr:cNvSpPr>
      </xdr:nvSpPr>
      <xdr:spPr bwMode="auto">
        <a:xfrm>
          <a:off x="2562225" y="142875"/>
          <a:ext cx="2808288" cy="613245"/>
        </a:xfrm>
        <a:prstGeom prst="rect">
          <a:avLst/>
        </a:prstGeom>
        <a:noFill/>
        <a:ln w="9525">
          <a:noFill/>
          <a:miter lim="800000"/>
          <a:headEnd/>
          <a:tailEnd/>
        </a:ln>
        <a:effectLst/>
      </xdr:spPr>
      <xdr:txBody>
        <a:bodyPr wrap="square" lIns="0" tIns="0" rIns="0" bIns="0">
          <a:spAutoFit/>
        </a:bodyPr>
        <a:lstStyle>
          <a:defPPr>
            <a:defRPr lang="de-CH"/>
          </a:defPPr>
          <a:lvl1pPr algn="ctr" rtl="0" eaLnBrk="0" fontAlgn="base" hangingPunct="0">
            <a:spcBef>
              <a:spcPct val="0"/>
            </a:spcBef>
            <a:spcAft>
              <a:spcPct val="0"/>
            </a:spcAft>
            <a:defRPr sz="2400" kern="1200">
              <a:solidFill>
                <a:schemeClr val="tx1"/>
              </a:solidFill>
              <a:latin typeface="Times" pitchFamily="18" charset="0"/>
              <a:ea typeface="+mn-ea"/>
              <a:cs typeface="+mn-cs"/>
            </a:defRPr>
          </a:lvl1pPr>
          <a:lvl2pPr marL="457200" algn="ctr" rtl="0" eaLnBrk="0" fontAlgn="base" hangingPunct="0">
            <a:spcBef>
              <a:spcPct val="0"/>
            </a:spcBef>
            <a:spcAft>
              <a:spcPct val="0"/>
            </a:spcAft>
            <a:defRPr sz="2400" kern="1200">
              <a:solidFill>
                <a:schemeClr val="tx1"/>
              </a:solidFill>
              <a:latin typeface="Times" pitchFamily="18" charset="0"/>
              <a:ea typeface="+mn-ea"/>
              <a:cs typeface="+mn-cs"/>
            </a:defRPr>
          </a:lvl2pPr>
          <a:lvl3pPr marL="914400" algn="ctr" rtl="0" eaLnBrk="0" fontAlgn="base" hangingPunct="0">
            <a:spcBef>
              <a:spcPct val="0"/>
            </a:spcBef>
            <a:spcAft>
              <a:spcPct val="0"/>
            </a:spcAft>
            <a:defRPr sz="2400" kern="1200">
              <a:solidFill>
                <a:schemeClr val="tx1"/>
              </a:solidFill>
              <a:latin typeface="Times" pitchFamily="18" charset="0"/>
              <a:ea typeface="+mn-ea"/>
              <a:cs typeface="+mn-cs"/>
            </a:defRPr>
          </a:lvl3pPr>
          <a:lvl4pPr marL="1371600" algn="ctr" rtl="0" eaLnBrk="0" fontAlgn="base" hangingPunct="0">
            <a:spcBef>
              <a:spcPct val="0"/>
            </a:spcBef>
            <a:spcAft>
              <a:spcPct val="0"/>
            </a:spcAft>
            <a:defRPr sz="2400" kern="1200">
              <a:solidFill>
                <a:schemeClr val="tx1"/>
              </a:solidFill>
              <a:latin typeface="Times" pitchFamily="18" charset="0"/>
              <a:ea typeface="+mn-ea"/>
              <a:cs typeface="+mn-cs"/>
            </a:defRPr>
          </a:lvl4pPr>
          <a:lvl5pPr marL="1828800" algn="ctr" rtl="0" eaLnBrk="0" fontAlgn="base" hangingPunct="0">
            <a:spcBef>
              <a:spcPct val="0"/>
            </a:spcBef>
            <a:spcAft>
              <a:spcPct val="0"/>
            </a:spcAft>
            <a:defRPr sz="2400" kern="1200">
              <a:solidFill>
                <a:schemeClr val="tx1"/>
              </a:solidFill>
              <a:latin typeface="Times" pitchFamily="18" charset="0"/>
              <a:ea typeface="+mn-ea"/>
              <a:cs typeface="+mn-cs"/>
            </a:defRPr>
          </a:lvl5pPr>
          <a:lvl6pPr marL="2286000" algn="l" defTabSz="914400" rtl="0" eaLnBrk="1" latinLnBrk="0" hangingPunct="1">
            <a:defRPr sz="2400" kern="1200">
              <a:solidFill>
                <a:schemeClr val="tx1"/>
              </a:solidFill>
              <a:latin typeface="Times" pitchFamily="18" charset="0"/>
              <a:ea typeface="+mn-ea"/>
              <a:cs typeface="+mn-cs"/>
            </a:defRPr>
          </a:lvl6pPr>
          <a:lvl7pPr marL="2743200" algn="l" defTabSz="914400" rtl="0" eaLnBrk="1" latinLnBrk="0" hangingPunct="1">
            <a:defRPr sz="2400" kern="1200">
              <a:solidFill>
                <a:schemeClr val="tx1"/>
              </a:solidFill>
              <a:latin typeface="Times" pitchFamily="18" charset="0"/>
              <a:ea typeface="+mn-ea"/>
              <a:cs typeface="+mn-cs"/>
            </a:defRPr>
          </a:lvl7pPr>
          <a:lvl8pPr marL="3200400" algn="l" defTabSz="914400" rtl="0" eaLnBrk="1" latinLnBrk="0" hangingPunct="1">
            <a:defRPr sz="2400" kern="1200">
              <a:solidFill>
                <a:schemeClr val="tx1"/>
              </a:solidFill>
              <a:latin typeface="Times" pitchFamily="18" charset="0"/>
              <a:ea typeface="+mn-ea"/>
              <a:cs typeface="+mn-cs"/>
            </a:defRPr>
          </a:lvl8pPr>
          <a:lvl9pPr marL="3657600" algn="l" defTabSz="914400" rtl="0" eaLnBrk="1" latinLnBrk="0" hangingPunct="1">
            <a:defRPr sz="2400" kern="1200">
              <a:solidFill>
                <a:schemeClr val="tx1"/>
              </a:solidFill>
              <a:latin typeface="Times" pitchFamily="18" charset="0"/>
              <a:ea typeface="+mn-ea"/>
              <a:cs typeface="+mn-cs"/>
            </a:defRPr>
          </a:lvl9pPr>
        </a:lstStyle>
        <a:p>
          <a:pPr algn="l">
            <a:lnSpc>
              <a:spcPct val="105000"/>
            </a:lnSpc>
            <a:spcBef>
              <a:spcPct val="50000"/>
            </a:spcBef>
            <a:defRPr/>
          </a:pPr>
          <a:r>
            <a:rPr lang="de-CH" sz="800">
              <a:latin typeface="Arial" charset="0"/>
            </a:rPr>
            <a:t> Eidgenössisches Finanzdepartement EFD</a:t>
          </a:r>
          <a:br>
            <a:rPr lang="de-CH" sz="800">
              <a:latin typeface="Arial" charset="0"/>
            </a:rPr>
          </a:br>
          <a:r>
            <a:rPr lang="de-CH" sz="800">
              <a:latin typeface="Arial" charset="0"/>
            </a:rPr>
            <a:t> </a:t>
          </a:r>
          <a:r>
            <a:rPr lang="de-CH" sz="800" b="1">
              <a:latin typeface="Arial" charset="0"/>
            </a:rPr>
            <a:t>Eidgenössische Finanzverwaltung EFV</a:t>
          </a:r>
        </a:p>
        <a:p>
          <a:pPr algn="l">
            <a:lnSpc>
              <a:spcPct val="105000"/>
            </a:lnSpc>
            <a:spcBef>
              <a:spcPct val="50000"/>
            </a:spcBef>
            <a:defRPr/>
          </a:pPr>
          <a:r>
            <a:rPr lang="de-CH" sz="800" b="0">
              <a:latin typeface="Arial" charset="0"/>
            </a:rPr>
            <a:t> Finanzstatistik</a:t>
          </a:r>
        </a:p>
        <a:p>
          <a:pPr algn="l">
            <a:lnSpc>
              <a:spcPct val="105000"/>
            </a:lnSpc>
            <a:spcBef>
              <a:spcPct val="50000"/>
            </a:spcBef>
            <a:defRPr/>
          </a:pPr>
          <a:r>
            <a:rPr lang="de-CH" sz="800" b="1">
              <a:latin typeface="Arial" charset="0"/>
            </a:rPr>
            <a:t>	</a:t>
          </a:r>
          <a:endParaRPr lang="de-CH" sz="800">
            <a:latin typeface="Arial" charset="0"/>
          </a:endParaRPr>
        </a:p>
      </xdr:txBody>
    </xdr:sp>
    <xdr:clientData/>
  </xdr:twoCellAnchor>
  <mc:AlternateContent xmlns:mc="http://schemas.openxmlformats.org/markup-compatibility/2006">
    <mc:Choice xmlns:a14="http://schemas.microsoft.com/office/drawing/2010/main" Requires="a14">
      <xdr:twoCellAnchor editAs="oneCell">
        <xdr:from>
          <xdr:col>1</xdr:col>
          <xdr:colOff>19050</xdr:colOff>
          <xdr:row>18</xdr:row>
          <xdr:rowOff>0</xdr:rowOff>
        </xdr:from>
        <xdr:to>
          <xdr:col>3</xdr:col>
          <xdr:colOff>76200</xdr:colOff>
          <xdr:row>19</xdr:row>
          <xdr:rowOff>57150</xdr:rowOff>
        </xdr:to>
        <xdr:sp macro="" textlink="">
          <xdr:nvSpPr>
            <xdr:cNvPr id="7169" name="Drop Down 1" hidden="1">
              <a:extLst>
                <a:ext uri="{63B3BB69-23CF-44E3-9099-C40C66FF867C}">
                  <a14:compatExt spid="_x0000_s7169"/>
                </a:ext>
                <a:ext uri="{FF2B5EF4-FFF2-40B4-BE49-F238E27FC236}">
                  <a16:creationId xmlns:a16="http://schemas.microsoft.com/office/drawing/2014/main" id="{00000000-0008-0000-0000-000001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absoluteAnchor>
    <xdr:pos x="0" y="0"/>
    <xdr:ext cx="9281160" cy="6080760"/>
    <xdr:graphicFrame macro="">
      <xdr:nvGraphicFramePr>
        <xdr:cNvPr id="2" name="Graphique 1">
          <a:extLst>
            <a:ext uri="{FF2B5EF4-FFF2-40B4-BE49-F238E27FC236}">
              <a16:creationId xmlns:a16="http://schemas.microsoft.com/office/drawing/2014/main" id="{00000000-0008-0000-07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3.xml><?xml version="1.0" encoding="utf-8"?>
<c:userShapes xmlns:c="http://schemas.openxmlformats.org/drawingml/2006/chart">
  <cdr:relSizeAnchor xmlns:cdr="http://schemas.openxmlformats.org/drawingml/2006/chartDrawing">
    <cdr:from>
      <cdr:x>0.08454</cdr:x>
      <cdr:y>0.03083</cdr:y>
    </cdr:from>
    <cdr:to>
      <cdr:x>0.98229</cdr:x>
      <cdr:y>0.07522</cdr:y>
    </cdr:to>
    <cdr:sp macro="" textlink="desc!$E$110">
      <cdr:nvSpPr>
        <cdr:cNvPr id="3" name="ZoneTexte 2"/>
        <cdr:cNvSpPr txBox="1"/>
      </cdr:nvSpPr>
      <cdr:spPr>
        <a:xfrm xmlns:a="http://schemas.openxmlformats.org/drawingml/2006/main">
          <a:off x="787500" y="187500"/>
          <a:ext cx="8362500" cy="2700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pPr algn="ctr"/>
          <a:fld id="{5A4F59FF-B52B-456B-A8EE-FE2DA5052F69}" type="TxLink">
            <a:rPr lang="en-US" sz="1400" b="1" i="0" u="none" strike="noStrike">
              <a:solidFill>
                <a:srgbClr val="000000"/>
              </a:solidFill>
              <a:latin typeface="Arial"/>
              <a:cs typeface="Arial"/>
            </a:rPr>
            <a:pPr algn="ctr"/>
            <a:t>Finanzierungsergebnis 1990-2029: FS-Modell, in Mio. CHF
</a:t>
          </a:fld>
          <a:endParaRPr lang="de-CH" sz="1400" b="1"/>
        </a:p>
      </cdr:txBody>
    </cdr:sp>
  </cdr:relSizeAnchor>
</c:userShapes>
</file>

<file path=xl/drawings/drawing4.xml><?xml version="1.0" encoding="utf-8"?>
<xdr:wsDr xmlns:xdr="http://schemas.openxmlformats.org/drawingml/2006/spreadsheetDrawing" xmlns:a="http://schemas.openxmlformats.org/drawingml/2006/main">
  <xdr:absoluteAnchor>
    <xdr:pos x="0" y="0"/>
    <xdr:ext cx="9286875" cy="6072187"/>
    <xdr:graphicFrame macro="">
      <xdr:nvGraphicFramePr>
        <xdr:cNvPr id="2" name="Graphique 1">
          <a:extLst>
            <a:ext uri="{FF2B5EF4-FFF2-40B4-BE49-F238E27FC236}">
              <a16:creationId xmlns:a16="http://schemas.microsoft.com/office/drawing/2014/main" id="{00000000-0008-0000-08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c:userShapes xmlns:c="http://schemas.openxmlformats.org/drawingml/2006/chart">
  <cdr:relSizeAnchor xmlns:cdr="http://schemas.openxmlformats.org/drawingml/2006/chartDrawing">
    <cdr:from>
      <cdr:x>0.08052</cdr:x>
      <cdr:y>0.01973</cdr:y>
    </cdr:from>
    <cdr:to>
      <cdr:x>0.98148</cdr:x>
      <cdr:y>0.09001</cdr:y>
    </cdr:to>
    <cdr:sp macro="" textlink="desc!$E$111">
      <cdr:nvSpPr>
        <cdr:cNvPr id="2" name="ZoneTexte 1"/>
        <cdr:cNvSpPr txBox="1"/>
      </cdr:nvSpPr>
      <cdr:spPr>
        <a:xfrm xmlns:a="http://schemas.openxmlformats.org/drawingml/2006/main">
          <a:off x="750000" y="120000"/>
          <a:ext cx="8392500" cy="4275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pPr algn="ctr"/>
          <a:fld id="{21674F46-5A77-466B-9DE7-259A17B93422}" type="TxLink">
            <a:rPr lang="en-US" sz="1400" b="1" i="0" u="none" strike="noStrike">
              <a:solidFill>
                <a:srgbClr val="000000"/>
              </a:solidFill>
              <a:latin typeface="Arial"/>
              <a:cs typeface="Arial"/>
            </a:rPr>
            <a:pPr algn="ctr"/>
            <a:t>Defizit-/Überschussquote der öffentlichen Haushalte 1990-2029, in % des BIP
</a:t>
          </a:fld>
          <a:endParaRPr lang="de-CH" sz="1400" b="1"/>
        </a:p>
      </cdr:txBody>
    </cdr:sp>
  </cdr:relSizeAnchor>
</c:userShapes>
</file>

<file path=xl/drawings/drawing6.xml><?xml version="1.0" encoding="utf-8"?>
<xdr:wsDr xmlns:xdr="http://schemas.openxmlformats.org/drawingml/2006/spreadsheetDrawing" xmlns:a="http://schemas.openxmlformats.org/drawingml/2006/main">
  <xdr:absoluteAnchor>
    <xdr:pos x="0" y="0"/>
    <xdr:ext cx="9281160" cy="6080760"/>
    <xdr:graphicFrame macro="">
      <xdr:nvGraphicFramePr>
        <xdr:cNvPr id="2" name="Graphique 1">
          <a:extLst>
            <a:ext uri="{FF2B5EF4-FFF2-40B4-BE49-F238E27FC236}">
              <a16:creationId xmlns:a16="http://schemas.microsoft.com/office/drawing/2014/main" id="{00000000-0008-0000-09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7.xml><?xml version="1.0" encoding="utf-8"?>
<c:userShapes xmlns:c="http://schemas.openxmlformats.org/drawingml/2006/chart">
  <cdr:relSizeAnchor xmlns:cdr="http://schemas.openxmlformats.org/drawingml/2006/chartDrawing">
    <cdr:from>
      <cdr:x>0.04509</cdr:x>
      <cdr:y>0.03453</cdr:y>
    </cdr:from>
    <cdr:to>
      <cdr:x>0.9839</cdr:x>
      <cdr:y>0.13033</cdr:y>
    </cdr:to>
    <cdr:sp macro="" textlink="desc!$E$112">
      <cdr:nvSpPr>
        <cdr:cNvPr id="2" name="ZoneTexte 1"/>
        <cdr:cNvSpPr txBox="1"/>
      </cdr:nvSpPr>
      <cdr:spPr>
        <a:xfrm xmlns:a="http://schemas.openxmlformats.org/drawingml/2006/main">
          <a:off x="418488" y="209969"/>
          <a:ext cx="8713245" cy="582511"/>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pPr algn="ctr"/>
          <a:fld id="{6E63FFF6-D93C-4A08-B6B5-A0220B61000F}" type="TxLink">
            <a:rPr lang="en-US" sz="1300" b="1" i="0" u="none" strike="noStrike">
              <a:solidFill>
                <a:srgbClr val="000000"/>
              </a:solidFill>
              <a:latin typeface="Arial"/>
              <a:cs typeface="Arial"/>
            </a:rPr>
            <a:pPr algn="ctr"/>
            <a:t>Fiskalquote und Staatsquote der öffentlichen Haushalte 1990-2029, in % des BIP</a:t>
          </a:fld>
          <a:endParaRPr lang="de-CH" sz="1300" b="1"/>
        </a:p>
      </cdr:txBody>
    </cdr:sp>
  </cdr:relSizeAnchor>
</c:userShapes>
</file>

<file path=xl/drawings/drawing8.xml><?xml version="1.0" encoding="utf-8"?>
<xdr:wsDr xmlns:xdr="http://schemas.openxmlformats.org/drawingml/2006/spreadsheetDrawing" xmlns:a="http://schemas.openxmlformats.org/drawingml/2006/main">
  <xdr:absoluteAnchor>
    <xdr:pos x="0" y="0"/>
    <xdr:ext cx="9281160" cy="6080760"/>
    <xdr:graphicFrame macro="">
      <xdr:nvGraphicFramePr>
        <xdr:cNvPr id="2" name="Graphique 1">
          <a:extLst>
            <a:ext uri="{FF2B5EF4-FFF2-40B4-BE49-F238E27FC236}">
              <a16:creationId xmlns:a16="http://schemas.microsoft.com/office/drawing/2014/main" id="{00000000-0008-0000-0A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9.xml><?xml version="1.0" encoding="utf-8"?>
<c:userShapes xmlns:c="http://schemas.openxmlformats.org/drawingml/2006/chart">
  <cdr:relSizeAnchor xmlns:cdr="http://schemas.openxmlformats.org/drawingml/2006/chartDrawing">
    <cdr:from>
      <cdr:x>0.08052</cdr:x>
      <cdr:y>0.01973</cdr:y>
    </cdr:from>
    <cdr:to>
      <cdr:x>0.98148</cdr:x>
      <cdr:y>0.09001</cdr:y>
    </cdr:to>
    <cdr:sp macro="" textlink="desc!$E$113">
      <cdr:nvSpPr>
        <cdr:cNvPr id="2" name="ZoneTexte 1"/>
        <cdr:cNvSpPr txBox="1"/>
      </cdr:nvSpPr>
      <cdr:spPr>
        <a:xfrm xmlns:a="http://schemas.openxmlformats.org/drawingml/2006/main">
          <a:off x="750000" y="120000"/>
          <a:ext cx="8392500" cy="4275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pPr algn="ctr"/>
          <a:fld id="{B93FC6FA-F9DC-4B02-9D22-BA2EEF9F1052}" type="TxLink">
            <a:rPr lang="en-US" sz="1400" b="1" i="0" u="none" strike="noStrike">
              <a:solidFill>
                <a:srgbClr val="000000"/>
              </a:solidFill>
              <a:latin typeface="Arial"/>
              <a:cs typeface="Arial"/>
            </a:rPr>
            <a:pPr algn="ctr"/>
            <a:t>Finanzierungssaldi 1990-2029: GFS-Modell, in Mio. CHF
</a:t>
          </a:fld>
          <a:endParaRPr lang="de-CH" sz="1400" b="1"/>
        </a:p>
      </cdr:txBody>
    </cdr:sp>
  </cdr:relSizeAnchor>
</c:userShapes>
</file>

<file path=xl/drawings/drawing10.xml><?xml version="1.0" encoding="utf-8"?>
<xdr:wsDr xmlns:xdr="http://schemas.openxmlformats.org/drawingml/2006/spreadsheetDrawing" xmlns:a="http://schemas.openxmlformats.org/drawingml/2006/main">
  <xdr:absoluteAnchor>
    <xdr:pos x="0" y="0"/>
    <xdr:ext cx="9281160" cy="6080760"/>
    <xdr:graphicFrame macro="">
      <xdr:nvGraphicFramePr>
        <xdr:cNvPr id="2" name="Graphique 1">
          <a:extLst>
            <a:ext uri="{FF2B5EF4-FFF2-40B4-BE49-F238E27FC236}">
              <a16:creationId xmlns:a16="http://schemas.microsoft.com/office/drawing/2014/main" id="{00000000-0008-0000-0B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1.xml><?xml version="1.0" encoding="utf-8"?>
<c:userShapes xmlns:c="http://schemas.openxmlformats.org/drawingml/2006/chart">
  <cdr:relSizeAnchor xmlns:cdr="http://schemas.openxmlformats.org/drawingml/2006/chartDrawing">
    <cdr:from>
      <cdr:x>0.01023</cdr:x>
      <cdr:y>0.03083</cdr:y>
    </cdr:from>
    <cdr:to>
      <cdr:x>0.98676</cdr:x>
      <cdr:y>0.083</cdr:y>
    </cdr:to>
    <cdr:sp macro="" textlink="desc!$E$115">
      <cdr:nvSpPr>
        <cdr:cNvPr id="2" name="ZoneTexte 1"/>
        <cdr:cNvSpPr txBox="1"/>
      </cdr:nvSpPr>
      <cdr:spPr>
        <a:xfrm xmlns:a="http://schemas.openxmlformats.org/drawingml/2006/main">
          <a:off x="94972" y="187157"/>
          <a:ext cx="9065812" cy="316703"/>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pPr algn="ctr"/>
          <a:fld id="{38AF6EFC-C379-4800-9540-12312A0AAEDD}" type="TxLink">
            <a:rPr lang="en-US" sz="1400" b="1" i="0" u="none" strike="noStrike">
              <a:solidFill>
                <a:srgbClr val="000000"/>
              </a:solidFill>
              <a:latin typeface="Arial"/>
              <a:cs typeface="Arial"/>
            </a:rPr>
            <a:pPr algn="ctr"/>
            <a:t>Maastricht-Schuld der öffentlichen Haushalte; 1990-2029</a:t>
          </a:fld>
          <a:endParaRPr lang="de-CH" sz="1400" b="1"/>
        </a:p>
      </cdr:txBody>
    </cdr:sp>
  </cdr:relSizeAnchor>
  <cdr:relSizeAnchor xmlns:cdr="http://schemas.openxmlformats.org/drawingml/2006/chartDrawing">
    <cdr:from>
      <cdr:x>0.04857</cdr:x>
      <cdr:y>0.07856</cdr:y>
    </cdr:from>
    <cdr:to>
      <cdr:x>0.11017</cdr:x>
      <cdr:y>0.11309</cdr:y>
    </cdr:to>
    <cdr:sp macro="" textlink="desc!$E$116">
      <cdr:nvSpPr>
        <cdr:cNvPr id="3" name="ZoneTexte 2"/>
        <cdr:cNvSpPr txBox="1"/>
      </cdr:nvSpPr>
      <cdr:spPr>
        <a:xfrm xmlns:a="http://schemas.openxmlformats.org/drawingml/2006/main">
          <a:off x="452438" y="477812"/>
          <a:ext cx="573773" cy="210029"/>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fld id="{602A40CC-2B75-4992-BA57-7BFB5253DD9E}" type="TxLink">
            <a:rPr lang="en-US" sz="1200" b="0" i="0" u="none" strike="noStrike">
              <a:solidFill>
                <a:srgbClr val="000000"/>
              </a:solidFill>
              <a:latin typeface="Arial"/>
              <a:cs typeface="Arial"/>
            </a:rPr>
            <a:pPr/>
            <a:t>Mrd. CHF</a:t>
          </a:fld>
          <a:endParaRPr lang="de-CH" sz="1200"/>
        </a:p>
      </cdr:txBody>
    </cdr:sp>
  </cdr:relSizeAnchor>
  <cdr:relSizeAnchor xmlns:cdr="http://schemas.openxmlformats.org/drawingml/2006/chartDrawing">
    <cdr:from>
      <cdr:x>0.85979</cdr:x>
      <cdr:y>0.0837</cdr:y>
    </cdr:from>
    <cdr:to>
      <cdr:x>0.95463</cdr:x>
      <cdr:y>0.12193</cdr:y>
    </cdr:to>
    <cdr:sp macro="" textlink="desc!$E$117">
      <cdr:nvSpPr>
        <cdr:cNvPr id="4" name="ZoneTexte 3"/>
        <cdr:cNvSpPr txBox="1"/>
      </cdr:nvSpPr>
      <cdr:spPr>
        <a:xfrm xmlns:a="http://schemas.openxmlformats.org/drawingml/2006/main">
          <a:off x="8008937" y="509106"/>
          <a:ext cx="883415" cy="232534"/>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fld id="{37089C1F-C64E-4E3E-ADEC-1267F3CFE53E}" type="TxLink">
            <a:rPr lang="en-US" sz="1200" b="0" i="0" u="none" strike="noStrike">
              <a:solidFill>
                <a:srgbClr val="000000"/>
              </a:solidFill>
              <a:latin typeface="Arial"/>
              <a:cs typeface="Arial"/>
            </a:rPr>
            <a:pPr/>
            <a:t>% des BIP</a:t>
          </a:fld>
          <a:endParaRPr lang="de-CH" sz="1200"/>
        </a:p>
      </cdr:txBody>
    </cdr:sp>
  </cdr:relSizeAnchor>
</c:userShapes>
</file>

<file path=xl/drawings/drawing12.xml><?xml version="1.0" encoding="utf-8"?>
<xdr:wsDr xmlns:xdr="http://schemas.openxmlformats.org/drawingml/2006/spreadsheetDrawing" xmlns:a="http://schemas.openxmlformats.org/drawingml/2006/main">
  <xdr:absoluteAnchor>
    <xdr:pos x="0" y="0"/>
    <xdr:ext cx="9281160" cy="6080760"/>
    <xdr:graphicFrame macro="">
      <xdr:nvGraphicFramePr>
        <xdr:cNvPr id="2" name="Graphique 1">
          <a:extLst>
            <a:ext uri="{FF2B5EF4-FFF2-40B4-BE49-F238E27FC236}">
              <a16:creationId xmlns:a16="http://schemas.microsoft.com/office/drawing/2014/main" id="{00000000-0008-0000-0C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3.xml><?xml version="1.0" encoding="utf-8"?>
<c:userShapes xmlns:c="http://schemas.openxmlformats.org/drawingml/2006/chart">
  <cdr:relSizeAnchor xmlns:cdr="http://schemas.openxmlformats.org/drawingml/2006/chartDrawing">
    <cdr:from>
      <cdr:x>0.02471</cdr:x>
      <cdr:y>0.02975</cdr:y>
    </cdr:from>
    <cdr:to>
      <cdr:x>0.9839</cdr:x>
      <cdr:y>0.083</cdr:y>
    </cdr:to>
    <cdr:sp macro="" textlink="desc!$E$118">
      <cdr:nvSpPr>
        <cdr:cNvPr id="2" name="ZoneTexte 1"/>
        <cdr:cNvSpPr txBox="1"/>
      </cdr:nvSpPr>
      <cdr:spPr>
        <a:xfrm xmlns:a="http://schemas.openxmlformats.org/drawingml/2006/main">
          <a:off x="230174" y="180976"/>
          <a:ext cx="8934854" cy="32385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pPr algn="ctr"/>
          <a:fld id="{38EEDB55-FFFE-42A3-AD23-5B806C5DF080}" type="TxLink">
            <a:rPr lang="en-US" sz="1400" b="0" i="0" u="none" strike="noStrike">
              <a:solidFill>
                <a:srgbClr val="000000"/>
              </a:solidFill>
              <a:latin typeface="Arial"/>
              <a:cs typeface="Arial"/>
            </a:rPr>
            <a:pPr algn="ctr"/>
            <a:t>Schuldenquote nach Maastricht und Fremdkapitalquote gemäss IWF; in % des BIP
</a:t>
          </a:fld>
          <a:endParaRPr lang="de-CH" sz="1400" b="1"/>
        </a:p>
      </cdr:txBody>
    </cdr:sp>
  </cdr:relSizeAnchor>
  <cdr:relSizeAnchor xmlns:cdr="http://schemas.openxmlformats.org/drawingml/2006/chartDrawing">
    <cdr:from>
      <cdr:x>0.02471</cdr:x>
      <cdr:y>0.02975</cdr:y>
    </cdr:from>
    <cdr:to>
      <cdr:x>0.9839</cdr:x>
      <cdr:y>0.083</cdr:y>
    </cdr:to>
    <cdr:sp macro="" textlink="desc!$E$118">
      <cdr:nvSpPr>
        <cdr:cNvPr id="3" name="ZoneTexte 1"/>
        <cdr:cNvSpPr txBox="1"/>
      </cdr:nvSpPr>
      <cdr:spPr>
        <a:xfrm xmlns:a="http://schemas.openxmlformats.org/drawingml/2006/main">
          <a:off x="230174" y="180976"/>
          <a:ext cx="8934854" cy="32385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pPr algn="ctr"/>
          <a:fld id="{38EEDB55-FFFE-42A3-AD23-5B806C5DF080}" type="TxLink">
            <a:rPr lang="en-US" sz="1400" b="0" i="0" u="none" strike="noStrike">
              <a:solidFill>
                <a:srgbClr val="000000"/>
              </a:solidFill>
              <a:latin typeface="Arial"/>
              <a:cs typeface="Arial"/>
            </a:rPr>
            <a:pPr algn="ctr"/>
            <a:t>Schuldenquote nach Maastricht und Fremdkapitalquote gemäss IWF; in % des BIP
</a:t>
          </a:fld>
          <a:endParaRPr lang="de-CH" sz="1400" b="1"/>
        </a:p>
      </cdr:txBody>
    </cdr:sp>
  </cdr:relSizeAnchor>
</c:userShapes>
</file>

<file path=xl/theme/theme1.xml><?xml version="1.0" encoding="utf-8"?>
<a:theme xmlns:a="http://schemas.openxmlformats.org/drawingml/2006/main" name="Larissa-Design">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2.bin"/><Relationship Id="rId1" Type="http://schemas.openxmlformats.org/officeDocument/2006/relationships/customProperty" Target="../customProperty1.bin"/><Relationship Id="rId5" Type="http://schemas.openxmlformats.org/officeDocument/2006/relationships/ctrlProp" Target="../ctrlProps/ctrlProp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openxmlformats.org/officeDocument/2006/relationships/customProperty" Target="../customProperty4.bin"/><Relationship Id="rId2" Type="http://schemas.openxmlformats.org/officeDocument/2006/relationships/customProperty" Target="../customProperty3.bin"/><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customProperty" Target="../customProperty6.bin"/><Relationship Id="rId1" Type="http://schemas.openxmlformats.org/officeDocument/2006/relationships/customProperty" Target="../customProperty5.bin"/></Relationships>
</file>

<file path=xl/worksheets/_rels/sheet4.xml.rels><?xml version="1.0" encoding="UTF-8" standalone="yes"?>
<Relationships xmlns="http://schemas.openxmlformats.org/package/2006/relationships"><Relationship Id="rId3" Type="http://schemas.openxmlformats.org/officeDocument/2006/relationships/customProperty" Target="../customProperty8.bin"/><Relationship Id="rId2" Type="http://schemas.openxmlformats.org/officeDocument/2006/relationships/customProperty" Target="../customProperty7.bin"/><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3" Type="http://schemas.openxmlformats.org/officeDocument/2006/relationships/customProperty" Target="../customProperty10.bin"/><Relationship Id="rId2" Type="http://schemas.openxmlformats.org/officeDocument/2006/relationships/customProperty" Target="../customProperty9.bin"/><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3" Type="http://schemas.openxmlformats.org/officeDocument/2006/relationships/customProperty" Target="../customProperty12.bin"/><Relationship Id="rId2" Type="http://schemas.openxmlformats.org/officeDocument/2006/relationships/customProperty" Target="../customProperty11.bin"/><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3" Type="http://schemas.openxmlformats.org/officeDocument/2006/relationships/customProperty" Target="../customProperty14.bin"/><Relationship Id="rId2" Type="http://schemas.openxmlformats.org/officeDocument/2006/relationships/customProperty" Target="../customProperty13.bin"/><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
  <dimension ref="A1:J20"/>
  <sheetViews>
    <sheetView showGridLines="0" showRowColHeaders="0" tabSelected="1" zoomScaleNormal="100" workbookViewId="0">
      <selection activeCell="F17" sqref="F17"/>
    </sheetView>
  </sheetViews>
  <sheetFormatPr defaultColWidth="0" defaultRowHeight="11.25" zeroHeight="1" x14ac:dyDescent="0.2"/>
  <cols>
    <col min="1" max="1" width="5.33203125" customWidth="1"/>
    <col min="2" max="10" width="10.6640625" customWidth="1"/>
    <col min="11" max="16384" width="10.6640625" hidden="1"/>
  </cols>
  <sheetData>
    <row r="1" spans="2:2" x14ac:dyDescent="0.2"/>
    <row r="2" spans="2:2" x14ac:dyDescent="0.2"/>
    <row r="3" spans="2:2" x14ac:dyDescent="0.2"/>
    <row r="4" spans="2:2" x14ac:dyDescent="0.2"/>
    <row r="5" spans="2:2" x14ac:dyDescent="0.2"/>
    <row r="6" spans="2:2" x14ac:dyDescent="0.2"/>
    <row r="7" spans="2:2" ht="15.75" x14ac:dyDescent="0.2">
      <c r="B7" s="3" t="s">
        <v>238</v>
      </c>
    </row>
    <row r="8" spans="2:2" ht="15.75" x14ac:dyDescent="0.2">
      <c r="B8" s="3" t="s">
        <v>239</v>
      </c>
    </row>
    <row r="9" spans="2:2" ht="15.75" x14ac:dyDescent="0.2">
      <c r="B9" s="3" t="s">
        <v>406</v>
      </c>
    </row>
    <row r="10" spans="2:2" ht="15.75" x14ac:dyDescent="0.2">
      <c r="B10" s="3" t="s">
        <v>197</v>
      </c>
    </row>
    <row r="11" spans="2:2" x14ac:dyDescent="0.2"/>
    <row r="12" spans="2:2" x14ac:dyDescent="0.2"/>
    <row r="13" spans="2:2" ht="15" x14ac:dyDescent="0.2">
      <c r="B13" s="4" t="s">
        <v>198</v>
      </c>
    </row>
    <row r="14" spans="2:2" ht="15" x14ac:dyDescent="0.2">
      <c r="B14" s="4" t="s">
        <v>199</v>
      </c>
    </row>
    <row r="15" spans="2:2" ht="15" x14ac:dyDescent="0.2">
      <c r="B15" s="4" t="s">
        <v>407</v>
      </c>
    </row>
    <row r="16" spans="2:2" ht="15" x14ac:dyDescent="0.2">
      <c r="B16" s="5" t="s">
        <v>200</v>
      </c>
    </row>
    <row r="17" x14ac:dyDescent="0.2"/>
    <row r="18" x14ac:dyDescent="0.2"/>
    <row r="19" x14ac:dyDescent="0.2"/>
    <row r="20" x14ac:dyDescent="0.2"/>
  </sheetData>
  <sheetProtection sheet="1" objects="1" scenarios="1" formatCells="0" formatColumns="0" formatRows="0" insertColumns="0" insertRows="0" insertHyperlinks="0" deleteColumns="0" deleteRows="0" sort="0" autoFilter="0" pivotTables="0"/>
  <pageMargins left="0.7" right="0.7" top="0.78740157499999996" bottom="0.78740157499999996" header="0.3" footer="0.3"/>
  <customProperties>
    <customPr name="_pios_id" r:id="rId1"/>
    <customPr name="EpmWorksheetKeyString_GUID" r:id="rId2"/>
  </customProperties>
  <drawing r:id="rId3"/>
  <legacyDrawing r:id="rId4"/>
  <mc:AlternateContent xmlns:mc="http://schemas.openxmlformats.org/markup-compatibility/2006">
    <mc:Choice Requires="x14">
      <controls>
        <mc:AlternateContent xmlns:mc="http://schemas.openxmlformats.org/markup-compatibility/2006">
          <mc:Choice Requires="x14">
            <control shapeId="7169" r:id="rId5" name="Drop Down 1">
              <controlPr defaultSize="0" autoLine="0" autoPict="0">
                <anchor moveWithCells="1">
                  <from>
                    <xdr:col>1</xdr:col>
                    <xdr:colOff>19050</xdr:colOff>
                    <xdr:row>18</xdr:row>
                    <xdr:rowOff>0</xdr:rowOff>
                  </from>
                  <to>
                    <xdr:col>3</xdr:col>
                    <xdr:colOff>76200</xdr:colOff>
                    <xdr:row>19</xdr:row>
                    <xdr:rowOff>57150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2">
    <pageSetUpPr fitToPage="1"/>
  </sheetPr>
  <dimension ref="A1:WVN35"/>
  <sheetViews>
    <sheetView showGridLines="0" zoomScale="90" zoomScaleNormal="90" workbookViewId="0"/>
  </sheetViews>
  <sheetFormatPr defaultColWidth="0" defaultRowHeight="12.75" zeroHeight="1" x14ac:dyDescent="0.2"/>
  <cols>
    <col min="1" max="1" width="7.6640625" style="1" customWidth="1"/>
    <col min="2" max="2" width="22.6640625" style="1" customWidth="1"/>
    <col min="3" max="3" width="20" style="2" customWidth="1"/>
    <col min="4" max="4" width="20" style="1" customWidth="1"/>
    <col min="5" max="5" width="21.6640625" style="1" customWidth="1"/>
    <col min="6" max="6" width="21.6640625" style="1" bestFit="1" customWidth="1"/>
    <col min="7" max="7" width="8" style="1" customWidth="1"/>
    <col min="8" max="257" width="12" style="1" hidden="1"/>
    <col min="258" max="258" width="21.6640625" style="1" hidden="1"/>
    <col min="259" max="260" width="20" style="1" hidden="1"/>
    <col min="261" max="261" width="20.33203125" style="1" hidden="1"/>
    <col min="262" max="262" width="21.6640625" style="1" hidden="1"/>
    <col min="263" max="513" width="12" style="1" hidden="1"/>
    <col min="514" max="514" width="21.6640625" style="1" hidden="1"/>
    <col min="515" max="516" width="20" style="1" hidden="1"/>
    <col min="517" max="517" width="20.33203125" style="1" hidden="1"/>
    <col min="518" max="518" width="21.6640625" style="1" hidden="1"/>
    <col min="519" max="769" width="12" style="1" hidden="1"/>
    <col min="770" max="770" width="21.6640625" style="1" hidden="1"/>
    <col min="771" max="772" width="20" style="1" hidden="1"/>
    <col min="773" max="773" width="20.33203125" style="1" hidden="1"/>
    <col min="774" max="774" width="21.6640625" style="1" hidden="1"/>
    <col min="775" max="1025" width="12" style="1" hidden="1"/>
    <col min="1026" max="1026" width="21.6640625" style="1" hidden="1"/>
    <col min="1027" max="1028" width="20" style="1" hidden="1"/>
    <col min="1029" max="1029" width="20.33203125" style="1" hidden="1"/>
    <col min="1030" max="1030" width="21.6640625" style="1" hidden="1"/>
    <col min="1031" max="1281" width="12" style="1" hidden="1"/>
    <col min="1282" max="1282" width="21.6640625" style="1" hidden="1"/>
    <col min="1283" max="1284" width="20" style="1" hidden="1"/>
    <col min="1285" max="1285" width="20.33203125" style="1" hidden="1"/>
    <col min="1286" max="1286" width="21.6640625" style="1" hidden="1"/>
    <col min="1287" max="1537" width="12" style="1" hidden="1"/>
    <col min="1538" max="1538" width="21.6640625" style="1" hidden="1"/>
    <col min="1539" max="1540" width="20" style="1" hidden="1"/>
    <col min="1541" max="1541" width="20.33203125" style="1" hidden="1"/>
    <col min="1542" max="1542" width="21.6640625" style="1" hidden="1"/>
    <col min="1543" max="1793" width="12" style="1" hidden="1"/>
    <col min="1794" max="1794" width="21.6640625" style="1" hidden="1"/>
    <col min="1795" max="1796" width="20" style="1" hidden="1"/>
    <col min="1797" max="1797" width="20.33203125" style="1" hidden="1"/>
    <col min="1798" max="1798" width="21.6640625" style="1" hidden="1"/>
    <col min="1799" max="2049" width="12" style="1" hidden="1"/>
    <col min="2050" max="2050" width="21.6640625" style="1" hidden="1"/>
    <col min="2051" max="2052" width="20" style="1" hidden="1"/>
    <col min="2053" max="2053" width="20.33203125" style="1" hidden="1"/>
    <col min="2054" max="2054" width="21.6640625" style="1" hidden="1"/>
    <col min="2055" max="2305" width="12" style="1" hidden="1"/>
    <col min="2306" max="2306" width="21.6640625" style="1" hidden="1"/>
    <col min="2307" max="2308" width="20" style="1" hidden="1"/>
    <col min="2309" max="2309" width="20.33203125" style="1" hidden="1"/>
    <col min="2310" max="2310" width="21.6640625" style="1" hidden="1"/>
    <col min="2311" max="2561" width="12" style="1" hidden="1"/>
    <col min="2562" max="2562" width="21.6640625" style="1" hidden="1"/>
    <col min="2563" max="2564" width="20" style="1" hidden="1"/>
    <col min="2565" max="2565" width="20.33203125" style="1" hidden="1"/>
    <col min="2566" max="2566" width="21.6640625" style="1" hidden="1"/>
    <col min="2567" max="2817" width="12" style="1" hidden="1"/>
    <col min="2818" max="2818" width="21.6640625" style="1" hidden="1"/>
    <col min="2819" max="2820" width="20" style="1" hidden="1"/>
    <col min="2821" max="2821" width="20.33203125" style="1" hidden="1"/>
    <col min="2822" max="2822" width="21.6640625" style="1" hidden="1"/>
    <col min="2823" max="3073" width="12" style="1" hidden="1"/>
    <col min="3074" max="3074" width="21.6640625" style="1" hidden="1"/>
    <col min="3075" max="3076" width="20" style="1" hidden="1"/>
    <col min="3077" max="3077" width="20.33203125" style="1" hidden="1"/>
    <col min="3078" max="3078" width="21.6640625" style="1" hidden="1"/>
    <col min="3079" max="3329" width="12" style="1" hidden="1"/>
    <col min="3330" max="3330" width="21.6640625" style="1" hidden="1"/>
    <col min="3331" max="3332" width="20" style="1" hidden="1"/>
    <col min="3333" max="3333" width="20.33203125" style="1" hidden="1"/>
    <col min="3334" max="3334" width="21.6640625" style="1" hidden="1"/>
    <col min="3335" max="3585" width="12" style="1" hidden="1"/>
    <col min="3586" max="3586" width="21.6640625" style="1" hidden="1"/>
    <col min="3587" max="3588" width="20" style="1" hidden="1"/>
    <col min="3589" max="3589" width="20.33203125" style="1" hidden="1"/>
    <col min="3590" max="3590" width="21.6640625" style="1" hidden="1"/>
    <col min="3591" max="3841" width="12" style="1" hidden="1"/>
    <col min="3842" max="3842" width="21.6640625" style="1" hidden="1"/>
    <col min="3843" max="3844" width="20" style="1" hidden="1"/>
    <col min="3845" max="3845" width="20.33203125" style="1" hidden="1"/>
    <col min="3846" max="3846" width="21.6640625" style="1" hidden="1"/>
    <col min="3847" max="4097" width="12" style="1" hidden="1"/>
    <col min="4098" max="4098" width="21.6640625" style="1" hidden="1"/>
    <col min="4099" max="4100" width="20" style="1" hidden="1"/>
    <col min="4101" max="4101" width="20.33203125" style="1" hidden="1"/>
    <col min="4102" max="4102" width="21.6640625" style="1" hidden="1"/>
    <col min="4103" max="4353" width="12" style="1" hidden="1"/>
    <col min="4354" max="4354" width="21.6640625" style="1" hidden="1"/>
    <col min="4355" max="4356" width="20" style="1" hidden="1"/>
    <col min="4357" max="4357" width="20.33203125" style="1" hidden="1"/>
    <col min="4358" max="4358" width="21.6640625" style="1" hidden="1"/>
    <col min="4359" max="4609" width="12" style="1" hidden="1"/>
    <col min="4610" max="4610" width="21.6640625" style="1" hidden="1"/>
    <col min="4611" max="4612" width="20" style="1" hidden="1"/>
    <col min="4613" max="4613" width="20.33203125" style="1" hidden="1"/>
    <col min="4614" max="4614" width="21.6640625" style="1" hidden="1"/>
    <col min="4615" max="4865" width="12" style="1" hidden="1"/>
    <col min="4866" max="4866" width="21.6640625" style="1" hidden="1"/>
    <col min="4867" max="4868" width="20" style="1" hidden="1"/>
    <col min="4869" max="4869" width="20.33203125" style="1" hidden="1"/>
    <col min="4870" max="4870" width="21.6640625" style="1" hidden="1"/>
    <col min="4871" max="5121" width="12" style="1" hidden="1"/>
    <col min="5122" max="5122" width="21.6640625" style="1" hidden="1"/>
    <col min="5123" max="5124" width="20" style="1" hidden="1"/>
    <col min="5125" max="5125" width="20.33203125" style="1" hidden="1"/>
    <col min="5126" max="5126" width="21.6640625" style="1" hidden="1"/>
    <col min="5127" max="5377" width="12" style="1" hidden="1"/>
    <col min="5378" max="5378" width="21.6640625" style="1" hidden="1"/>
    <col min="5379" max="5380" width="20" style="1" hidden="1"/>
    <col min="5381" max="5381" width="20.33203125" style="1" hidden="1"/>
    <col min="5382" max="5382" width="21.6640625" style="1" hidden="1"/>
    <col min="5383" max="5633" width="12" style="1" hidden="1"/>
    <col min="5634" max="5634" width="21.6640625" style="1" hidden="1"/>
    <col min="5635" max="5636" width="20" style="1" hidden="1"/>
    <col min="5637" max="5637" width="20.33203125" style="1" hidden="1"/>
    <col min="5638" max="5638" width="21.6640625" style="1" hidden="1"/>
    <col min="5639" max="5889" width="12" style="1" hidden="1"/>
    <col min="5890" max="5890" width="21.6640625" style="1" hidden="1"/>
    <col min="5891" max="5892" width="20" style="1" hidden="1"/>
    <col min="5893" max="5893" width="20.33203125" style="1" hidden="1"/>
    <col min="5894" max="5894" width="21.6640625" style="1" hidden="1"/>
    <col min="5895" max="6145" width="12" style="1" hidden="1"/>
    <col min="6146" max="6146" width="21.6640625" style="1" hidden="1"/>
    <col min="6147" max="6148" width="20" style="1" hidden="1"/>
    <col min="6149" max="6149" width="20.33203125" style="1" hidden="1"/>
    <col min="6150" max="6150" width="21.6640625" style="1" hidden="1"/>
    <col min="6151" max="6401" width="12" style="1" hidden="1"/>
    <col min="6402" max="6402" width="21.6640625" style="1" hidden="1"/>
    <col min="6403" max="6404" width="20" style="1" hidden="1"/>
    <col min="6405" max="6405" width="20.33203125" style="1" hidden="1"/>
    <col min="6406" max="6406" width="21.6640625" style="1" hidden="1"/>
    <col min="6407" max="6657" width="12" style="1" hidden="1"/>
    <col min="6658" max="6658" width="21.6640625" style="1" hidden="1"/>
    <col min="6659" max="6660" width="20" style="1" hidden="1"/>
    <col min="6661" max="6661" width="20.33203125" style="1" hidden="1"/>
    <col min="6662" max="6662" width="21.6640625" style="1" hidden="1"/>
    <col min="6663" max="6913" width="12" style="1" hidden="1"/>
    <col min="6914" max="6914" width="21.6640625" style="1" hidden="1"/>
    <col min="6915" max="6916" width="20" style="1" hidden="1"/>
    <col min="6917" max="6917" width="20.33203125" style="1" hidden="1"/>
    <col min="6918" max="6918" width="21.6640625" style="1" hidden="1"/>
    <col min="6919" max="7169" width="12" style="1" hidden="1"/>
    <col min="7170" max="7170" width="21.6640625" style="1" hidden="1"/>
    <col min="7171" max="7172" width="20" style="1" hidden="1"/>
    <col min="7173" max="7173" width="20.33203125" style="1" hidden="1"/>
    <col min="7174" max="7174" width="21.6640625" style="1" hidden="1"/>
    <col min="7175" max="7425" width="12" style="1" hidden="1"/>
    <col min="7426" max="7426" width="21.6640625" style="1" hidden="1"/>
    <col min="7427" max="7428" width="20" style="1" hidden="1"/>
    <col min="7429" max="7429" width="20.33203125" style="1" hidden="1"/>
    <col min="7430" max="7430" width="21.6640625" style="1" hidden="1"/>
    <col min="7431" max="7681" width="12" style="1" hidden="1"/>
    <col min="7682" max="7682" width="21.6640625" style="1" hidden="1"/>
    <col min="7683" max="7684" width="20" style="1" hidden="1"/>
    <col min="7685" max="7685" width="20.33203125" style="1" hidden="1"/>
    <col min="7686" max="7686" width="21.6640625" style="1" hidden="1"/>
    <col min="7687" max="7937" width="12" style="1" hidden="1"/>
    <col min="7938" max="7938" width="21.6640625" style="1" hidden="1"/>
    <col min="7939" max="7940" width="20" style="1" hidden="1"/>
    <col min="7941" max="7941" width="20.33203125" style="1" hidden="1"/>
    <col min="7942" max="7942" width="21.6640625" style="1" hidden="1"/>
    <col min="7943" max="8193" width="12" style="1" hidden="1"/>
    <col min="8194" max="8194" width="21.6640625" style="1" hidden="1"/>
    <col min="8195" max="8196" width="20" style="1" hidden="1"/>
    <col min="8197" max="8197" width="20.33203125" style="1" hidden="1"/>
    <col min="8198" max="8198" width="21.6640625" style="1" hidden="1"/>
    <col min="8199" max="8449" width="12" style="1" hidden="1"/>
    <col min="8450" max="8450" width="21.6640625" style="1" hidden="1"/>
    <col min="8451" max="8452" width="20" style="1" hidden="1"/>
    <col min="8453" max="8453" width="20.33203125" style="1" hidden="1"/>
    <col min="8454" max="8454" width="21.6640625" style="1" hidden="1"/>
    <col min="8455" max="8705" width="12" style="1" hidden="1"/>
    <col min="8706" max="8706" width="21.6640625" style="1" hidden="1"/>
    <col min="8707" max="8708" width="20" style="1" hidden="1"/>
    <col min="8709" max="8709" width="20.33203125" style="1" hidden="1"/>
    <col min="8710" max="8710" width="21.6640625" style="1" hidden="1"/>
    <col min="8711" max="8961" width="12" style="1" hidden="1"/>
    <col min="8962" max="8962" width="21.6640625" style="1" hidden="1"/>
    <col min="8963" max="8964" width="20" style="1" hidden="1"/>
    <col min="8965" max="8965" width="20.33203125" style="1" hidden="1"/>
    <col min="8966" max="8966" width="21.6640625" style="1" hidden="1"/>
    <col min="8967" max="9217" width="12" style="1" hidden="1"/>
    <col min="9218" max="9218" width="21.6640625" style="1" hidden="1"/>
    <col min="9219" max="9220" width="20" style="1" hidden="1"/>
    <col min="9221" max="9221" width="20.33203125" style="1" hidden="1"/>
    <col min="9222" max="9222" width="21.6640625" style="1" hidden="1"/>
    <col min="9223" max="9473" width="12" style="1" hidden="1"/>
    <col min="9474" max="9474" width="21.6640625" style="1" hidden="1"/>
    <col min="9475" max="9476" width="20" style="1" hidden="1"/>
    <col min="9477" max="9477" width="20.33203125" style="1" hidden="1"/>
    <col min="9478" max="9478" width="21.6640625" style="1" hidden="1"/>
    <col min="9479" max="9729" width="12" style="1" hidden="1"/>
    <col min="9730" max="9730" width="21.6640625" style="1" hidden="1"/>
    <col min="9731" max="9732" width="20" style="1" hidden="1"/>
    <col min="9733" max="9733" width="20.33203125" style="1" hidden="1"/>
    <col min="9734" max="9734" width="21.6640625" style="1" hidden="1"/>
    <col min="9735" max="9985" width="12" style="1" hidden="1"/>
    <col min="9986" max="9986" width="21.6640625" style="1" hidden="1"/>
    <col min="9987" max="9988" width="20" style="1" hidden="1"/>
    <col min="9989" max="9989" width="20.33203125" style="1" hidden="1"/>
    <col min="9990" max="9990" width="21.6640625" style="1" hidden="1"/>
    <col min="9991" max="10241" width="12" style="1" hidden="1"/>
    <col min="10242" max="10242" width="21.6640625" style="1" hidden="1"/>
    <col min="10243" max="10244" width="20" style="1" hidden="1"/>
    <col min="10245" max="10245" width="20.33203125" style="1" hidden="1"/>
    <col min="10246" max="10246" width="21.6640625" style="1" hidden="1"/>
    <col min="10247" max="10497" width="12" style="1" hidden="1"/>
    <col min="10498" max="10498" width="21.6640625" style="1" hidden="1"/>
    <col min="10499" max="10500" width="20" style="1" hidden="1"/>
    <col min="10501" max="10501" width="20.33203125" style="1" hidden="1"/>
    <col min="10502" max="10502" width="21.6640625" style="1" hidden="1"/>
    <col min="10503" max="10753" width="12" style="1" hidden="1"/>
    <col min="10754" max="10754" width="21.6640625" style="1" hidden="1"/>
    <col min="10755" max="10756" width="20" style="1" hidden="1"/>
    <col min="10757" max="10757" width="20.33203125" style="1" hidden="1"/>
    <col min="10758" max="10758" width="21.6640625" style="1" hidden="1"/>
    <col min="10759" max="11009" width="12" style="1" hidden="1"/>
    <col min="11010" max="11010" width="21.6640625" style="1" hidden="1"/>
    <col min="11011" max="11012" width="20" style="1" hidden="1"/>
    <col min="11013" max="11013" width="20.33203125" style="1" hidden="1"/>
    <col min="11014" max="11014" width="21.6640625" style="1" hidden="1"/>
    <col min="11015" max="11265" width="12" style="1" hidden="1"/>
    <col min="11266" max="11266" width="21.6640625" style="1" hidden="1"/>
    <col min="11267" max="11268" width="20" style="1" hidden="1"/>
    <col min="11269" max="11269" width="20.33203125" style="1" hidden="1"/>
    <col min="11270" max="11270" width="21.6640625" style="1" hidden="1"/>
    <col min="11271" max="11521" width="12" style="1" hidden="1"/>
    <col min="11522" max="11522" width="21.6640625" style="1" hidden="1"/>
    <col min="11523" max="11524" width="20" style="1" hidden="1"/>
    <col min="11525" max="11525" width="20.33203125" style="1" hidden="1"/>
    <col min="11526" max="11526" width="21.6640625" style="1" hidden="1"/>
    <col min="11527" max="11777" width="12" style="1" hidden="1"/>
    <col min="11778" max="11778" width="21.6640625" style="1" hidden="1"/>
    <col min="11779" max="11780" width="20" style="1" hidden="1"/>
    <col min="11781" max="11781" width="20.33203125" style="1" hidden="1"/>
    <col min="11782" max="11782" width="21.6640625" style="1" hidden="1"/>
    <col min="11783" max="12033" width="12" style="1" hidden="1"/>
    <col min="12034" max="12034" width="21.6640625" style="1" hidden="1"/>
    <col min="12035" max="12036" width="20" style="1" hidden="1"/>
    <col min="12037" max="12037" width="20.33203125" style="1" hidden="1"/>
    <col min="12038" max="12038" width="21.6640625" style="1" hidden="1"/>
    <col min="12039" max="12289" width="12" style="1" hidden="1"/>
    <col min="12290" max="12290" width="21.6640625" style="1" hidden="1"/>
    <col min="12291" max="12292" width="20" style="1" hidden="1"/>
    <col min="12293" max="12293" width="20.33203125" style="1" hidden="1"/>
    <col min="12294" max="12294" width="21.6640625" style="1" hidden="1"/>
    <col min="12295" max="12545" width="12" style="1" hidden="1"/>
    <col min="12546" max="12546" width="21.6640625" style="1" hidden="1"/>
    <col min="12547" max="12548" width="20" style="1" hidden="1"/>
    <col min="12549" max="12549" width="20.33203125" style="1" hidden="1"/>
    <col min="12550" max="12550" width="21.6640625" style="1" hidden="1"/>
    <col min="12551" max="12801" width="12" style="1" hidden="1"/>
    <col min="12802" max="12802" width="21.6640625" style="1" hidden="1"/>
    <col min="12803" max="12804" width="20" style="1" hidden="1"/>
    <col min="12805" max="12805" width="20.33203125" style="1" hidden="1"/>
    <col min="12806" max="12806" width="21.6640625" style="1" hidden="1"/>
    <col min="12807" max="13057" width="12" style="1" hidden="1"/>
    <col min="13058" max="13058" width="21.6640625" style="1" hidden="1"/>
    <col min="13059" max="13060" width="20" style="1" hidden="1"/>
    <col min="13061" max="13061" width="20.33203125" style="1" hidden="1"/>
    <col min="13062" max="13062" width="21.6640625" style="1" hidden="1"/>
    <col min="13063" max="13313" width="12" style="1" hidden="1"/>
    <col min="13314" max="13314" width="21.6640625" style="1" hidden="1"/>
    <col min="13315" max="13316" width="20" style="1" hidden="1"/>
    <col min="13317" max="13317" width="20.33203125" style="1" hidden="1"/>
    <col min="13318" max="13318" width="21.6640625" style="1" hidden="1"/>
    <col min="13319" max="13569" width="12" style="1" hidden="1"/>
    <col min="13570" max="13570" width="21.6640625" style="1" hidden="1"/>
    <col min="13571" max="13572" width="20" style="1" hidden="1"/>
    <col min="13573" max="13573" width="20.33203125" style="1" hidden="1"/>
    <col min="13574" max="13574" width="21.6640625" style="1" hidden="1"/>
    <col min="13575" max="13825" width="12" style="1" hidden="1"/>
    <col min="13826" max="13826" width="21.6640625" style="1" hidden="1"/>
    <col min="13827" max="13828" width="20" style="1" hidden="1"/>
    <col min="13829" max="13829" width="20.33203125" style="1" hidden="1"/>
    <col min="13830" max="13830" width="21.6640625" style="1" hidden="1"/>
    <col min="13831" max="14081" width="12" style="1" hidden="1"/>
    <col min="14082" max="14082" width="21.6640625" style="1" hidden="1"/>
    <col min="14083" max="14084" width="20" style="1" hidden="1"/>
    <col min="14085" max="14085" width="20.33203125" style="1" hidden="1"/>
    <col min="14086" max="14086" width="21.6640625" style="1" hidden="1"/>
    <col min="14087" max="14337" width="12" style="1" hidden="1"/>
    <col min="14338" max="14338" width="21.6640625" style="1" hidden="1"/>
    <col min="14339" max="14340" width="20" style="1" hidden="1"/>
    <col min="14341" max="14341" width="20.33203125" style="1" hidden="1"/>
    <col min="14342" max="14342" width="21.6640625" style="1" hidden="1"/>
    <col min="14343" max="14593" width="12" style="1" hidden="1"/>
    <col min="14594" max="14594" width="21.6640625" style="1" hidden="1"/>
    <col min="14595" max="14596" width="20" style="1" hidden="1"/>
    <col min="14597" max="14597" width="20.33203125" style="1" hidden="1"/>
    <col min="14598" max="14598" width="21.6640625" style="1" hidden="1"/>
    <col min="14599" max="14849" width="12" style="1" hidden="1"/>
    <col min="14850" max="14850" width="21.6640625" style="1" hidden="1"/>
    <col min="14851" max="14852" width="20" style="1" hidden="1"/>
    <col min="14853" max="14853" width="20.33203125" style="1" hidden="1"/>
    <col min="14854" max="14854" width="21.6640625" style="1" hidden="1"/>
    <col min="14855" max="15105" width="12" style="1" hidden="1"/>
    <col min="15106" max="15106" width="21.6640625" style="1" hidden="1"/>
    <col min="15107" max="15108" width="20" style="1" hidden="1"/>
    <col min="15109" max="15109" width="20.33203125" style="1" hidden="1"/>
    <col min="15110" max="15110" width="21.6640625" style="1" hidden="1"/>
    <col min="15111" max="15361" width="12" style="1" hidden="1"/>
    <col min="15362" max="15362" width="21.6640625" style="1" hidden="1"/>
    <col min="15363" max="15364" width="20" style="1" hidden="1"/>
    <col min="15365" max="15365" width="20.33203125" style="1" hidden="1"/>
    <col min="15366" max="15366" width="21.6640625" style="1" hidden="1"/>
    <col min="15367" max="15617" width="12" style="1" hidden="1"/>
    <col min="15618" max="15618" width="21.6640625" style="1" hidden="1"/>
    <col min="15619" max="15620" width="20" style="1" hidden="1"/>
    <col min="15621" max="15621" width="20.33203125" style="1" hidden="1"/>
    <col min="15622" max="15622" width="21.6640625" style="1" hidden="1"/>
    <col min="15623" max="15873" width="12" style="1" hidden="1"/>
    <col min="15874" max="15874" width="21.6640625" style="1" hidden="1"/>
    <col min="15875" max="15876" width="20" style="1" hidden="1"/>
    <col min="15877" max="15877" width="20.33203125" style="1" hidden="1"/>
    <col min="15878" max="15878" width="21.6640625" style="1" hidden="1"/>
    <col min="15879" max="16129" width="12" style="1" hidden="1"/>
    <col min="16130" max="16130" width="21.6640625" style="1" hidden="1"/>
    <col min="16131" max="16132" width="20" style="1" hidden="1"/>
    <col min="16133" max="16133" width="20.33203125" style="1" hidden="1"/>
    <col min="16134" max="16134" width="21.6640625" style="1" hidden="1"/>
    <col min="16135" max="16384" width="12" style="1" hidden="1"/>
  </cols>
  <sheetData>
    <row r="1" spans="1:7" x14ac:dyDescent="0.2">
      <c r="A1" s="31"/>
      <c r="B1" s="32"/>
      <c r="C1" s="33"/>
      <c r="D1" s="34"/>
      <c r="E1" s="34"/>
      <c r="F1" s="35"/>
      <c r="G1" s="36"/>
    </row>
    <row r="2" spans="1:7" ht="18" x14ac:dyDescent="0.25">
      <c r="A2" s="36"/>
      <c r="B2" s="113" t="str">
        <f>IF(desc!$B$1=1,desc!$A$8,IF(desc!$B$1=2,desc!$B$8,IF(desc!$B$1=3,desc!$C$8,desc!$D$8)))</f>
        <v>Finanzen der öffentlichen Haushalte und Sozialversicherungen</v>
      </c>
      <c r="C2" s="114"/>
      <c r="D2" s="114"/>
      <c r="E2" s="114"/>
      <c r="F2" s="115"/>
      <c r="G2" s="36"/>
    </row>
    <row r="3" spans="1:7" x14ac:dyDescent="0.2">
      <c r="A3" s="36"/>
      <c r="B3" s="37"/>
      <c r="C3" s="38"/>
      <c r="D3" s="36"/>
      <c r="E3" s="36"/>
      <c r="F3" s="39"/>
      <c r="G3" s="36"/>
    </row>
    <row r="4" spans="1:7" ht="14.25" x14ac:dyDescent="0.2">
      <c r="A4" s="36"/>
      <c r="B4" s="116" t="str">
        <f>IF(desc!$B$1=1,desc!$A$9,IF(desc!$B$1=2,desc!$B$9,IF(desc!$B$1=3,desc!$C$9,desc!$D$9)))</f>
        <v>Stand 21.10.2025</v>
      </c>
      <c r="C4" s="117"/>
      <c r="D4" s="117"/>
      <c r="E4" s="117"/>
      <c r="F4" s="118"/>
      <c r="G4" s="36"/>
    </row>
    <row r="5" spans="1:7" ht="13.5" thickBot="1" x14ac:dyDescent="0.25">
      <c r="A5" s="36"/>
      <c r="B5" s="40"/>
      <c r="C5" s="41"/>
      <c r="D5" s="42"/>
      <c r="E5" s="42"/>
      <c r="F5" s="43"/>
      <c r="G5" s="36"/>
    </row>
    <row r="6" spans="1:7" x14ac:dyDescent="0.2">
      <c r="A6" s="36"/>
      <c r="B6" s="36"/>
      <c r="C6" s="38"/>
      <c r="D6" s="36"/>
      <c r="E6" s="36"/>
      <c r="F6" s="36"/>
      <c r="G6" s="36"/>
    </row>
    <row r="7" spans="1:7" x14ac:dyDescent="0.2">
      <c r="A7" s="36"/>
      <c r="B7" s="36"/>
      <c r="C7" s="38"/>
      <c r="D7" s="36"/>
      <c r="E7" s="36"/>
      <c r="F7" s="36"/>
      <c r="G7" s="36"/>
    </row>
    <row r="8" spans="1:7" x14ac:dyDescent="0.2">
      <c r="A8" s="36"/>
      <c r="B8" s="36"/>
      <c r="C8" s="38"/>
      <c r="D8" s="36"/>
      <c r="E8" s="36"/>
      <c r="F8" s="36"/>
      <c r="G8" s="36"/>
    </row>
    <row r="9" spans="1:7" x14ac:dyDescent="0.2">
      <c r="A9" s="36"/>
      <c r="B9" s="119" t="str">
        <f>IF(desc!$B$1=1,desc!$A$10,IF(desc!$B$1=2,desc!$B$10,IF(desc!$B$1=3,desc!$C$10,desc!$D$10)))</f>
        <v>Die Auswertungen der Finanzstatistik umfassen folgende Elemente:</v>
      </c>
      <c r="C9" s="119"/>
      <c r="D9" s="119"/>
      <c r="E9" s="119"/>
      <c r="F9" s="119"/>
      <c r="G9" s="36"/>
    </row>
    <row r="10" spans="1:7" x14ac:dyDescent="0.2">
      <c r="A10" s="36"/>
      <c r="B10" s="36"/>
      <c r="C10" s="44"/>
      <c r="D10" s="36"/>
      <c r="E10" s="36"/>
      <c r="F10" s="36"/>
      <c r="G10" s="36"/>
    </row>
    <row r="11" spans="1:7" ht="71.650000000000006" customHeight="1" x14ac:dyDescent="0.2">
      <c r="A11" s="36"/>
      <c r="B11" s="45" t="str">
        <f>IF(desc!$B$1=1,desc!$A$18,IF(desc!$B$1=2,desc!$B$18,IF(desc!$B$1=3,desc!$C$18,desc!$D$18)))</f>
        <v>FS-Modell</v>
      </c>
      <c r="C11" s="112" t="str">
        <f>IF(desc!$B$1=1,desc!$A$19,IF(desc!$B$1=2,desc!$B$19,IF(desc!$B$1=3,desc!$C$19,desc!$D$19)))</f>
        <v>Konsolidierte und harmonisierte Finanzberichterstattung von Bund, Kantonen, Gemeinden und öffentlichen Sozialversicherungen auf der Basis der Rechnungslegungsmodelle des Bundes sowie der Kantone und Gemeinden (NRM und HRM2) mit dem Ziel der nationalen Vergleichbarkeit.</v>
      </c>
      <c r="D11" s="112"/>
      <c r="E11" s="112"/>
      <c r="F11" s="112"/>
      <c r="G11" s="36"/>
    </row>
    <row r="12" spans="1:7" ht="38.25" customHeight="1" x14ac:dyDescent="0.2">
      <c r="A12" s="36"/>
      <c r="B12" s="46" t="str">
        <f>IF(desc!$B$1=1,desc!$A$13,IF(desc!$B$1=2,desc!$B$13,IF(desc!$B$1=3,desc!$C$13,desc!$D$13)))</f>
        <v>Grundlage</v>
      </c>
      <c r="C12" s="112" t="str">
        <f>IF(desc!$B$1=1,desc!$A$20,IF(desc!$B$1=2,desc!$B$20,IF(desc!$B$1=3,desc!$C$20,desc!$D$20)))</f>
        <v>Nationale Rechnungslegungsmodelle des Bundes (NRM) sowie der Kantone und Gemeinden (HRM2)</v>
      </c>
      <c r="D12" s="112"/>
      <c r="E12" s="112"/>
      <c r="F12" s="112"/>
      <c r="G12" s="36"/>
    </row>
    <row r="13" spans="1:7" ht="12.75" customHeight="1" x14ac:dyDescent="0.2">
      <c r="A13" s="36"/>
      <c r="B13" s="46" t="str">
        <f>IF(desc!$B$1=1,desc!$A$14,IF(desc!$B$1=2,desc!$B$14,IF(desc!$B$1=3,desc!$C$14,desc!$D$14)))</f>
        <v>Ziel</v>
      </c>
      <c r="C13" s="112" t="str">
        <f>IF(desc!$B$1=1,desc!$A$21,IF(desc!$B$1=2,desc!$B$21,IF(desc!$B$1=3,desc!$C$21,desc!$D$21)))</f>
        <v>Nationale Vergleichbarkeit der öffentlichen Haushalte</v>
      </c>
      <c r="D13" s="112"/>
      <c r="E13" s="112"/>
      <c r="F13" s="112"/>
      <c r="G13" s="36"/>
    </row>
    <row r="14" spans="1:7" ht="25.5" customHeight="1" x14ac:dyDescent="0.2">
      <c r="A14" s="36"/>
      <c r="B14" s="46" t="str">
        <f>IF(desc!$B$1=1,desc!$A$15,IF(desc!$B$1=2,desc!$B$15,IF(desc!$B$1=3,desc!$C$15,desc!$D$15)))</f>
        <v>Ergebnisse</v>
      </c>
      <c r="C14" s="112" t="str">
        <f>IF(desc!$B$1=1,desc!$A$22,IF(desc!$B$1=2,desc!$B$22,IF(desc!$B$1=3,desc!$C$22,desc!$D$22)))</f>
        <v>Erfolgs-, Investitions-, Finanzierungsrechnung und Bilanz</v>
      </c>
      <c r="D14" s="112"/>
      <c r="E14" s="112"/>
      <c r="F14" s="112"/>
      <c r="G14" s="36"/>
    </row>
    <row r="15" spans="1:7" ht="49.5" customHeight="1" x14ac:dyDescent="0.2">
      <c r="A15" s="36"/>
      <c r="B15" s="46" t="str">
        <f>IF(desc!$B$1=1,desc!$A$16,IF(desc!$B$1=2,desc!$B$16,IF(desc!$B$1=3,desc!$C$16,desc!$D$16)))</f>
        <v>Abdeckung</v>
      </c>
      <c r="C15" s="112" t="str">
        <f>IF(desc!$B$1=1,desc!$A$23,IF(desc!$B$1=2,desc!$B$23,IF(desc!$B$1=3,desc!$C$23,desc!$D$23)))</f>
        <v>Auf Stufe Wirtschaftsteilsektor (Bund, Kantone, Gemeinden, öffentliche Sozial-versicherungen) und Gesamtsektor Staat bis auf Stufe einzelner Haushalte (Städte und Kantonshauptorte, Kantone, Sozialversicherungen)</v>
      </c>
      <c r="D15" s="112"/>
      <c r="E15" s="112"/>
      <c r="F15" s="112"/>
      <c r="G15" s="36"/>
    </row>
    <row r="16" spans="1:7" ht="25.5" customHeight="1" x14ac:dyDescent="0.2">
      <c r="A16" s="36"/>
      <c r="B16" s="36"/>
      <c r="C16" s="47"/>
      <c r="D16" s="44"/>
      <c r="E16" s="44"/>
      <c r="F16" s="44"/>
      <c r="G16" s="36"/>
    </row>
    <row r="17" spans="1:7" ht="66.75" customHeight="1" x14ac:dyDescent="0.2">
      <c r="A17" s="36"/>
      <c r="B17" s="45" t="str">
        <f>IF(desc!$B$1=1,desc!$A$24,IF(desc!$B$1=2,desc!$B$24,IF(desc!$B$1=3,desc!$C$24,desc!$D$24)))</f>
        <v>GFS-Modell</v>
      </c>
      <c r="C17" s="112" t="str">
        <f>IF(desc!$B$1=1,desc!$A$25,IF(desc!$B$1=2,desc!$B$25,IF(desc!$B$1=3,desc!$C$25,desc!$D$25)))</f>
        <v>Die Publikation der Kennzahlen zu den öffentlichen Finanzen der Schweiz erfolgt zwecks internationaler Vergleichbarkeit gemäss den Finanzstatistikrichtlinien des internationalen Währungsfonds (IWF), dem Government Finance Statistics Manual (GFSM 2014).</v>
      </c>
      <c r="D17" s="112"/>
      <c r="E17" s="112"/>
      <c r="F17" s="112"/>
      <c r="G17" s="36"/>
    </row>
    <row r="18" spans="1:7" ht="65.650000000000006" customHeight="1" x14ac:dyDescent="0.2">
      <c r="A18" s="36"/>
      <c r="B18" s="46" t="str">
        <f>IF(desc!$B$1=1,desc!$A$13,IF(desc!$B$1=2,desc!$B$13,IF(desc!$B$1=3,desc!$C$13,desc!$D$13)))</f>
        <v>Grundlage</v>
      </c>
      <c r="C18" s="112" t="str">
        <f>IF(desc!$B$1=1,desc!$A$26,IF(desc!$B$1=2,desc!$B$26,IF(desc!$B$1=3,desc!$C$26,desc!$D$26)))</f>
        <v>Finanzstatistikrichtlinien des IWF (GFSM 2014), die mit dem Europäischen System Volkswirtschaftlicher Gesamtrechnungen (ESVG 2010) kompatibel sind und wie dieses auf dem Standardreferenzwerk der Wirtschaftsstatistik, dem System of National Accounts (SNA 2008), beruhen.</v>
      </c>
      <c r="D18" s="112"/>
      <c r="E18" s="112"/>
      <c r="F18" s="112"/>
      <c r="G18" s="36"/>
    </row>
    <row r="19" spans="1:7" ht="29.65" customHeight="1" x14ac:dyDescent="0.2">
      <c r="A19" s="36"/>
      <c r="B19" s="46" t="str">
        <f>IF(desc!$B$1=1,desc!$A$14,IF(desc!$B$1=2,desc!$B$14,IF(desc!$B$1=3,desc!$C$14,desc!$D$14)))</f>
        <v>Ziel</v>
      </c>
      <c r="C19" s="112" t="str">
        <f>IF(desc!$B$1=1,desc!$A$27,IF(desc!$B$1=2,desc!$B$27,IF(desc!$B$1=3,desc!$C$27,desc!$D$27)))</f>
        <v>Internationale Vergleichbarkeit des Wirtschaftssektors Staat und seiner Teilsektoren</v>
      </c>
      <c r="D19" s="112"/>
      <c r="E19" s="112"/>
      <c r="F19" s="112"/>
      <c r="G19" s="36"/>
    </row>
    <row r="20" spans="1:7" ht="39.75" customHeight="1" x14ac:dyDescent="0.2">
      <c r="A20" s="36"/>
      <c r="B20" s="46" t="str">
        <f>IF(desc!$B$1=1,desc!$A$15,IF(desc!$B$1=2,desc!$B$15,IF(desc!$B$1=3,desc!$C$15,desc!$D$15)))</f>
        <v>Ergebnisse</v>
      </c>
      <c r="C20" s="112" t="str">
        <f>IF(desc!$B$1=1,desc!$A$28,IF(desc!$B$1=2,desc!$B$28,IF(desc!$B$1=3,desc!$C$28,desc!$D$28)))</f>
        <v>Erfolgs-, Anlage- und Vermögensrechnung (Bilanz)</v>
      </c>
      <c r="D20" s="112"/>
      <c r="E20" s="112"/>
      <c r="F20" s="112"/>
      <c r="G20" s="36"/>
    </row>
    <row r="21" spans="1:7" ht="45.75" customHeight="1" x14ac:dyDescent="0.2">
      <c r="A21" s="36"/>
      <c r="B21" s="46" t="str">
        <f>IF(desc!$B$1=1,desc!$A$16,IF(desc!$B$1=2,desc!$B$16,IF(desc!$B$1=3,desc!$C$16,desc!$D$16)))</f>
        <v>Abdeckung</v>
      </c>
      <c r="C21" s="112" t="str">
        <f>IF(desc!$B$1=1,desc!$A$29,IF(desc!$B$1=2,desc!$B$29,IF(desc!$B$1=3,desc!$C$29,desc!$D$29)))</f>
        <v>Auf Stufe Wirtschaftsteilsektor (Bund, Kantone, Gemeinden, öffentliche Sozial-versicherungen) und Sektor Staat</v>
      </c>
      <c r="D21" s="112"/>
      <c r="E21" s="112"/>
      <c r="F21" s="112"/>
      <c r="G21" s="36"/>
    </row>
    <row r="22" spans="1:7" ht="12.75" customHeight="1" x14ac:dyDescent="0.2">
      <c r="A22" s="36"/>
      <c r="B22" s="36"/>
      <c r="C22" s="38"/>
      <c r="D22" s="36"/>
      <c r="E22" s="36"/>
      <c r="F22" s="36"/>
      <c r="G22" s="36"/>
    </row>
    <row r="23" spans="1:7" ht="12.75" customHeight="1" x14ac:dyDescent="0.2">
      <c r="A23" s="36"/>
      <c r="B23" s="36"/>
      <c r="C23" s="38"/>
      <c r="D23" s="36"/>
      <c r="E23" s="36"/>
      <c r="F23" s="36"/>
      <c r="G23" s="36"/>
    </row>
    <row r="24" spans="1:7" x14ac:dyDescent="0.2">
      <c r="A24" s="36"/>
      <c r="B24" s="36"/>
      <c r="C24" s="38"/>
      <c r="D24" s="36"/>
      <c r="E24" s="36"/>
      <c r="F24" s="36"/>
      <c r="G24" s="36"/>
    </row>
    <row r="25" spans="1:7" x14ac:dyDescent="0.2">
      <c r="A25" s="36"/>
      <c r="B25" s="119" t="str">
        <f>IF(desc!$B$1=1,desc!$A$12,IF(desc!$B$1=2,desc!$B$12,IF(desc!$B$1=3,desc!$C$12,desc!$D$12)))</f>
        <v>Grundlagen der Daten der Finanzstatistik</v>
      </c>
      <c r="C25" s="119"/>
      <c r="D25" s="119"/>
      <c r="E25" s="119"/>
      <c r="F25" s="119"/>
      <c r="G25" s="36"/>
    </row>
    <row r="26" spans="1:7" x14ac:dyDescent="0.2">
      <c r="A26" s="36"/>
      <c r="B26" s="36"/>
      <c r="C26" s="38"/>
      <c r="D26" s="36"/>
      <c r="E26" s="36"/>
      <c r="F26" s="36"/>
      <c r="G26" s="36"/>
    </row>
    <row r="27" spans="1:7" x14ac:dyDescent="0.2">
      <c r="A27" s="36"/>
      <c r="B27" s="48" t="str">
        <f>IF(desc!$B$1=1,desc!$A$30,IF(desc!$B$1=2,desc!$B$30,IF(desc!$B$1=3,desc!$C$30,desc!$D$30)))</f>
        <v>Teilsektor</v>
      </c>
      <c r="C27" s="48" t="str">
        <f>IF(desc!$B$1=1,desc!$A$31,IF(desc!$B$1=2,desc!$B$31,IF(desc!$B$1=3,desc!$C$31,desc!$D$31)))</f>
        <v>bis 2023</v>
      </c>
      <c r="D27" s="48">
        <v>2024</v>
      </c>
      <c r="E27" s="48">
        <v>2025</v>
      </c>
      <c r="F27" s="48" t="s">
        <v>708</v>
      </c>
      <c r="G27" s="36"/>
    </row>
    <row r="28" spans="1:7" ht="26.1" customHeight="1" x14ac:dyDescent="0.2">
      <c r="A28" s="36"/>
      <c r="B28" s="52" t="str">
        <f>IF(desc!$B$1=1,desc!$A$32,IF(desc!$B$1=2,desc!$B$32,IF(desc!$B$1=3,desc!$C$32,desc!$D$32)))</f>
        <v>Staat</v>
      </c>
      <c r="C28" s="52" t="str">
        <f>IF(desc!$B$1=1,desc!$A$38,IF(desc!$B$1=2,desc!$B$38,IF(desc!$B$1=3,desc!$C$38,desc!$D$38)))</f>
        <v>Rechnung</v>
      </c>
      <c r="D28" s="51" t="str">
        <f>IF(desc!$B$1=1,desc!$A$44,IF(desc!$B$1=2,desc!$B$44,IF(desc!$B$1=3,desc!$C$44,desc!$D$44)))</f>
        <v>Prognosen</v>
      </c>
      <c r="E28" s="51" t="str">
        <f>IF(desc!$B$1=1,desc!$A$44,IF(desc!$B$1=2,desc!$B$44,IF(desc!$B$1=3,desc!$C$44,desc!$D$44)))</f>
        <v>Prognosen</v>
      </c>
      <c r="F28" s="51" t="str">
        <f>IF(desc!$B$1=1,desc!$A$44,IF(desc!$B$1=2,desc!$B$44,IF(desc!$B$1=3,desc!$C$44,desc!$D$44)))</f>
        <v>Prognosen</v>
      </c>
      <c r="G28" s="36"/>
    </row>
    <row r="29" spans="1:7" ht="26.1" customHeight="1" x14ac:dyDescent="0.2">
      <c r="A29" s="36"/>
      <c r="B29" s="52" t="str">
        <f>IF(desc!$B$1=1,desc!$A$34,IF(desc!$B$1=2,desc!$B$34,IF(desc!$B$1=3,desc!$C$34,desc!$D$34)))</f>
        <v>Bund</v>
      </c>
      <c r="C29" s="52" t="str">
        <f>IF(desc!$B$1=1,desc!$A$38,IF(desc!$B$1=2,desc!$B$38,IF(desc!$B$1=3,desc!$C$38,desc!$D$38)))</f>
        <v>Rechnung</v>
      </c>
      <c r="D29" s="52" t="str">
        <f>IF(desc!$B$1=1,desc!$A$38,IF(desc!$B$1=2,desc!$B$38,IF(desc!$B$1=3,desc!$C$38,desc!$D$38)))</f>
        <v>Rechnung</v>
      </c>
      <c r="E29" s="51" t="str">
        <f>IF(desc!$B$1=1,desc!$A$47,IF(desc!$B$1=2,desc!$B$47,IF(desc!$B$1=3,desc!$C$47,desc!$D$47)))</f>
        <v>Hochrechnung</v>
      </c>
      <c r="F29" s="51" t="str">
        <f>IF(desc!$B$1=1,desc!$A$41,IF(desc!$B$1=2,desc!$B$41,IF(desc!$B$1=3,desc!$C$41,desc!$D$41)))</f>
        <v>Budget/Finanzpläne</v>
      </c>
      <c r="G29" s="36"/>
    </row>
    <row r="30" spans="1:7" ht="26.1" customHeight="1" x14ac:dyDescent="0.2">
      <c r="A30" s="36"/>
      <c r="B30" s="52" t="str">
        <f>IF(desc!$B$1=1,desc!$A$35,IF(desc!$B$1=2,desc!$B$35,IF(desc!$B$1=3,desc!$C$35,desc!$D$35)))</f>
        <v>Kantone</v>
      </c>
      <c r="C30" s="52" t="str">
        <f>IF(desc!$B$1=1,desc!$A$38,IF(desc!$B$1=2,desc!$B$38,IF(desc!$B$1=3,desc!$C$38,desc!$D$38)))</f>
        <v>Rechnung</v>
      </c>
      <c r="D30" s="51" t="str">
        <f>IF(desc!$B$1=1,desc!$A$49,IF(desc!$B$1=2,desc!$B$49,IF(desc!$B$1=3,desc!$C$49,desc!$D$49)))</f>
        <v>Vorhandene Daten</v>
      </c>
      <c r="E30" s="51" t="str">
        <f>IF(desc!$B$1=1,desc!$A$46,IF(desc!$B$1=2,desc!$B$46,IF(desc!$B$1=3,desc!$C$46,desc!$D$46)))</f>
        <v>Umfrage Budget</v>
      </c>
      <c r="F30" s="51" t="str">
        <f>IF(desc!$B$1=1,desc!$A$44,IF(desc!$B$1=2,desc!$B$44,IF(desc!$B$1=3,desc!$C$44,desc!$D$44)))</f>
        <v>Prognosen</v>
      </c>
      <c r="G30" s="36"/>
    </row>
    <row r="31" spans="1:7" ht="26.1" customHeight="1" x14ac:dyDescent="0.2">
      <c r="A31" s="36"/>
      <c r="B31" s="52" t="str">
        <f>IF(desc!$B$1=1,desc!$A$36,IF(desc!$B$1=2,desc!$B$36,IF(desc!$B$1=3,desc!$C$36,desc!$D$36)))</f>
        <v>Gemeinden</v>
      </c>
      <c r="C31" s="52" t="str">
        <f>IF(desc!$B$1=1,desc!$A$38,IF(desc!$B$1=2,desc!$B$38,IF(desc!$B$1=3,desc!$C$38,desc!$D$38)))</f>
        <v>Rechnung</v>
      </c>
      <c r="D31" s="51" t="str">
        <f>IF(desc!$B$1=1,desc!$A$44,IF(desc!$B$1=2,desc!$B$44,IF(desc!$B$1=3,desc!$C$44,desc!$D$44)))</f>
        <v>Prognosen</v>
      </c>
      <c r="E31" s="51" t="str">
        <f>IF(desc!$B$1=1,desc!$A$44,IF(desc!$B$1=2,desc!$B$44,IF(desc!$B$1=3,desc!$C$44,desc!$D$44)))</f>
        <v>Prognosen</v>
      </c>
      <c r="F31" s="51" t="str">
        <f>IF(desc!$B$1=1,desc!$A$44,IF(desc!$B$1=2,desc!$B$44,IF(desc!$B$1=3,desc!$C$44,desc!$D$44)))</f>
        <v>Prognosen</v>
      </c>
      <c r="G31" s="36"/>
    </row>
    <row r="32" spans="1:7" ht="26.1" customHeight="1" x14ac:dyDescent="0.2">
      <c r="A32" s="36"/>
      <c r="B32" s="52" t="str">
        <f>IF(desc!$B$1=1,desc!$A$37,IF(desc!$B$1=2,desc!$B$37,IF(desc!$B$1=3,desc!$C$37,desc!$D$37)))</f>
        <v>Sozialversicherungen</v>
      </c>
      <c r="C32" s="52" t="str">
        <f>IF(desc!$B$1=1,desc!$A$38,IF(desc!$B$1=2,desc!$B$38,IF(desc!$B$1=3,desc!$C$38,desc!$D$38)))</f>
        <v>Rechnung</v>
      </c>
      <c r="D32" s="52" t="str">
        <f>IF(desc!$B$1=1,desc!$A$38,IF(desc!$B$1=2,desc!$B$38,IF(desc!$B$1=3,desc!$C$38,desc!$D$38)))</f>
        <v>Rechnung</v>
      </c>
      <c r="E32" s="51" t="str">
        <f>IF(desc!$B$1=1,desc!$A$41,IF(desc!$B$1=2,desc!$B$41,IF(desc!$B$1=3,desc!$C$41,desc!$D$41)))</f>
        <v>Budget/Finanzpläne</v>
      </c>
      <c r="F32" s="51" t="str">
        <f>IF(desc!$B$1=1,desc!$A$41,IF(desc!$B$1=2,desc!$B$41,IF(desc!$B$1=3,desc!$C$41,desc!$D$41)))</f>
        <v>Budget/Finanzpläne</v>
      </c>
      <c r="G32" s="36"/>
    </row>
    <row r="33" spans="1:7" x14ac:dyDescent="0.2">
      <c r="A33" s="36"/>
      <c r="B33" s="36"/>
      <c r="C33" s="38"/>
      <c r="D33" s="36"/>
      <c r="E33" s="36"/>
      <c r="F33" s="36"/>
      <c r="G33" s="36"/>
    </row>
    <row r="34" spans="1:7" x14ac:dyDescent="0.2">
      <c r="A34" s="36"/>
      <c r="B34" s="36"/>
      <c r="C34" s="38"/>
      <c r="D34" s="36"/>
      <c r="E34" s="36"/>
      <c r="F34" s="36"/>
      <c r="G34" s="36"/>
    </row>
    <row r="35" spans="1:7" x14ac:dyDescent="0.2">
      <c r="A35" s="36"/>
      <c r="B35" s="36"/>
      <c r="C35" s="38"/>
      <c r="D35" s="36"/>
      <c r="E35" s="36"/>
      <c r="F35" s="36"/>
      <c r="G35" s="36"/>
    </row>
  </sheetData>
  <sheetProtection formatCells="0" formatColumns="0" formatRows="0" insertColumns="0" insertRows="0" insertHyperlinks="0" deleteColumns="0" deleteRows="0" sort="0" autoFilter="0" pivotTables="0"/>
  <mergeCells count="14">
    <mergeCell ref="C20:F20"/>
    <mergeCell ref="C21:F21"/>
    <mergeCell ref="B25:F25"/>
    <mergeCell ref="C14:F14"/>
    <mergeCell ref="C15:F15"/>
    <mergeCell ref="C17:F17"/>
    <mergeCell ref="C18:F18"/>
    <mergeCell ref="C19:F19"/>
    <mergeCell ref="C13:F13"/>
    <mergeCell ref="B2:F2"/>
    <mergeCell ref="B4:F4"/>
    <mergeCell ref="B9:F9"/>
    <mergeCell ref="C11:F11"/>
    <mergeCell ref="C12:F12"/>
  </mergeCells>
  <printOptions horizontalCentered="1" verticalCentered="1"/>
  <pageMargins left="0.78740157480314965" right="0.78740157480314965" top="0.98425196850393704" bottom="0.98425196850393704" header="0.51181102362204722" footer="0.51181102362204722"/>
  <pageSetup paperSize="9" scale="81" orientation="portrait" r:id="rId1"/>
  <headerFooter alignWithMargins="0">
    <oddHeader>&amp;C&amp;"Arial Narrow,Fett"&amp;12Eidgenössische Finanzverwaltung - Finanzstatistik</oddHeader>
    <oddFooter xml:space="preserve">&amp;R&amp;"Arial Narrow,Fett"1 / &amp;N
&amp;"Arial Narrow,Standard"Eidg.  Finanzverwaltung - FS (&amp;D) </oddFooter>
  </headerFooter>
  <customProperties>
    <customPr name="_pios_id" r:id="rId2"/>
    <customPr name="EpmWorksheetKeyString_GUID" r:id="rId3"/>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Feuil14"/>
  <dimension ref="A1:AD195"/>
  <sheetViews>
    <sheetView workbookViewId="0">
      <pane ySplit="7" topLeftCell="A8" activePane="bottomLeft" state="frozen"/>
      <selection pane="bottomLeft" activeCell="A9" sqref="A9:XFD9"/>
    </sheetView>
  </sheetViews>
  <sheetFormatPr defaultColWidth="10.6640625" defaultRowHeight="11.25" x14ac:dyDescent="0.2"/>
  <cols>
    <col min="1" max="1" width="31.33203125" customWidth="1"/>
    <col min="2" max="2" width="28" customWidth="1"/>
    <col min="3" max="3" width="26.6640625" customWidth="1"/>
    <col min="4" max="4" width="34.6640625" customWidth="1"/>
    <col min="5" max="5" width="30.1640625" customWidth="1"/>
    <col min="9" max="9" width="15.6640625" customWidth="1"/>
    <col min="12" max="12" width="15.6640625" customWidth="1"/>
    <col min="13" max="13" width="15" customWidth="1"/>
    <col min="14" max="14" width="12.6640625" customWidth="1"/>
    <col min="20" max="20" width="14.33203125" customWidth="1"/>
  </cols>
  <sheetData>
    <row r="1" spans="1:30" x14ac:dyDescent="0.2">
      <c r="A1" t="s">
        <v>30</v>
      </c>
      <c r="B1">
        <v>1</v>
      </c>
      <c r="C1">
        <v>1</v>
      </c>
      <c r="D1" t="s">
        <v>31</v>
      </c>
      <c r="P1" s="49"/>
      <c r="Q1" s="49"/>
      <c r="V1" s="49"/>
      <c r="AC1" s="49"/>
    </row>
    <row r="2" spans="1:30" x14ac:dyDescent="0.2">
      <c r="C2">
        <v>2</v>
      </c>
      <c r="D2" t="s">
        <v>32</v>
      </c>
      <c r="P2" s="49"/>
      <c r="Q2" s="49"/>
      <c r="V2" s="49"/>
      <c r="AC2" s="49"/>
    </row>
    <row r="3" spans="1:30" x14ac:dyDescent="0.2">
      <c r="C3">
        <v>3</v>
      </c>
      <c r="D3" t="s">
        <v>33</v>
      </c>
      <c r="P3" s="49"/>
      <c r="Q3" s="49"/>
      <c r="V3" s="49"/>
      <c r="AC3" s="49"/>
    </row>
    <row r="4" spans="1:30" x14ac:dyDescent="0.2">
      <c r="C4">
        <v>4</v>
      </c>
      <c r="D4" t="s">
        <v>34</v>
      </c>
      <c r="P4" s="49"/>
      <c r="Q4" s="49"/>
      <c r="V4" s="49"/>
      <c r="AC4" s="49"/>
    </row>
    <row r="5" spans="1:30" x14ac:dyDescent="0.2">
      <c r="AC5" s="49"/>
      <c r="AD5" s="49"/>
    </row>
    <row r="6" spans="1:30" x14ac:dyDescent="0.2">
      <c r="AC6" s="49"/>
      <c r="AD6" s="49"/>
    </row>
    <row r="7" spans="1:30" x14ac:dyDescent="0.2">
      <c r="A7" t="s">
        <v>5</v>
      </c>
      <c r="B7" t="s">
        <v>6</v>
      </c>
      <c r="C7" t="s">
        <v>7</v>
      </c>
      <c r="D7" t="s">
        <v>8</v>
      </c>
      <c r="E7" t="s">
        <v>277</v>
      </c>
      <c r="AC7" s="49"/>
      <c r="AD7" s="49"/>
    </row>
    <row r="8" spans="1:30" x14ac:dyDescent="0.2">
      <c r="A8" t="s">
        <v>126</v>
      </c>
      <c r="B8" t="s">
        <v>201</v>
      </c>
      <c r="C8" t="s">
        <v>222</v>
      </c>
      <c r="D8" t="s">
        <v>202</v>
      </c>
      <c r="E8" s="50" t="str">
        <f t="shared" ref="E8:E72" si="0">IF($B$1=1,A8,IF($B$1=2,B8,IF($B$1=3,C8,D8)))</f>
        <v>Finanzen der öffentlichen Haushalte und Sozialversicherungen</v>
      </c>
      <c r="AC8" s="49"/>
      <c r="AD8" s="49"/>
    </row>
    <row r="9" spans="1:30" ht="9.6" customHeight="1" x14ac:dyDescent="0.2">
      <c r="A9" t="s">
        <v>733</v>
      </c>
      <c r="B9" t="s">
        <v>734</v>
      </c>
      <c r="C9" t="s">
        <v>735</v>
      </c>
      <c r="D9" t="s">
        <v>736</v>
      </c>
      <c r="E9" s="50" t="str">
        <f t="shared" si="0"/>
        <v>Stand 21.10.2025</v>
      </c>
      <c r="J9" s="49"/>
      <c r="K9" s="49"/>
      <c r="L9" s="49"/>
      <c r="M9" s="49"/>
      <c r="N9" s="49"/>
      <c r="P9" s="49"/>
      <c r="R9" s="49"/>
      <c r="S9" s="49"/>
      <c r="T9" s="49"/>
      <c r="U9" s="49"/>
      <c r="V9" s="49"/>
      <c r="W9" s="49"/>
      <c r="X9" s="49"/>
      <c r="Y9" s="49"/>
      <c r="Z9" s="49"/>
    </row>
    <row r="10" spans="1:30" x14ac:dyDescent="0.2">
      <c r="A10" t="s">
        <v>127</v>
      </c>
      <c r="B10" t="s">
        <v>205</v>
      </c>
      <c r="C10" t="s">
        <v>203</v>
      </c>
      <c r="D10" t="s">
        <v>204</v>
      </c>
      <c r="E10" s="50" t="str">
        <f t="shared" si="0"/>
        <v>Die Auswertungen der Finanzstatistik umfassen folgende Elemente:</v>
      </c>
      <c r="J10" s="49"/>
      <c r="K10" s="49"/>
      <c r="L10" s="49"/>
      <c r="M10" s="49"/>
      <c r="N10" s="49"/>
      <c r="P10" s="49"/>
      <c r="R10" s="49"/>
      <c r="S10" s="49"/>
      <c r="T10" s="49"/>
      <c r="U10" s="49"/>
      <c r="V10" s="49"/>
      <c r="W10" s="49"/>
      <c r="X10" s="49"/>
      <c r="Y10" s="49"/>
      <c r="Z10" s="49"/>
    </row>
    <row r="11" spans="1:30" x14ac:dyDescent="0.2">
      <c r="A11" t="s">
        <v>386</v>
      </c>
      <c r="B11" t="s">
        <v>387</v>
      </c>
      <c r="C11" t="s">
        <v>388</v>
      </c>
      <c r="D11" t="s">
        <v>389</v>
      </c>
      <c r="E11" s="50" t="str">
        <f t="shared" si="0"/>
        <v>Grundlagen der Daten der Finanzstatistik, September 2018</v>
      </c>
      <c r="J11" s="49"/>
      <c r="K11" s="49"/>
      <c r="L11" s="49"/>
      <c r="M11" s="49"/>
      <c r="N11" s="49"/>
      <c r="P11" s="49"/>
      <c r="R11" s="49"/>
      <c r="S11" s="49"/>
      <c r="T11" s="49"/>
      <c r="U11" s="49"/>
      <c r="V11" s="49"/>
      <c r="W11" s="49"/>
      <c r="X11" s="49"/>
      <c r="Y11" s="49"/>
      <c r="Z11" s="49"/>
    </row>
    <row r="12" spans="1:30" x14ac:dyDescent="0.2">
      <c r="A12" t="s">
        <v>390</v>
      </c>
      <c r="B12" t="s">
        <v>391</v>
      </c>
      <c r="C12" t="s">
        <v>392</v>
      </c>
      <c r="D12" t="s">
        <v>393</v>
      </c>
      <c r="E12" s="50" t="str">
        <f t="shared" si="0"/>
        <v>Grundlagen der Daten der Finanzstatistik</v>
      </c>
      <c r="J12" s="49"/>
      <c r="K12" s="49"/>
      <c r="L12" s="49"/>
      <c r="M12" s="49"/>
      <c r="N12" s="49"/>
      <c r="P12" s="49"/>
      <c r="R12" s="49"/>
      <c r="S12" s="49"/>
      <c r="T12" s="49"/>
      <c r="U12" s="49"/>
      <c r="V12" s="49"/>
      <c r="W12" s="49"/>
      <c r="X12" s="49"/>
      <c r="Y12" s="49"/>
      <c r="Z12" s="49"/>
    </row>
    <row r="13" spans="1:30" x14ac:dyDescent="0.2">
      <c r="A13" t="s">
        <v>41</v>
      </c>
      <c r="B13" t="s">
        <v>46</v>
      </c>
      <c r="C13" t="s">
        <v>46</v>
      </c>
      <c r="D13" t="s">
        <v>58</v>
      </c>
      <c r="E13" s="50" t="str">
        <f t="shared" si="0"/>
        <v>Grundlage</v>
      </c>
      <c r="J13" s="49"/>
      <c r="K13" s="49"/>
      <c r="L13" s="49"/>
      <c r="M13" s="49"/>
      <c r="N13" s="49"/>
      <c r="P13" s="49"/>
      <c r="R13" s="49"/>
      <c r="S13" s="49"/>
      <c r="T13" s="49"/>
      <c r="U13" s="49"/>
      <c r="V13" s="49"/>
      <c r="W13" s="49"/>
      <c r="X13" s="49"/>
      <c r="Y13" s="49"/>
      <c r="Z13" s="49"/>
    </row>
    <row r="14" spans="1:30" x14ac:dyDescent="0.2">
      <c r="A14" t="s">
        <v>42</v>
      </c>
      <c r="B14" t="s">
        <v>47</v>
      </c>
      <c r="C14" t="s">
        <v>53</v>
      </c>
      <c r="D14" t="s">
        <v>269</v>
      </c>
      <c r="E14" s="50" t="str">
        <f t="shared" si="0"/>
        <v>Ziel</v>
      </c>
    </row>
    <row r="15" spans="1:30" x14ac:dyDescent="0.2">
      <c r="A15" t="s">
        <v>252</v>
      </c>
      <c r="B15" t="s">
        <v>253</v>
      </c>
      <c r="C15" t="s">
        <v>254</v>
      </c>
      <c r="D15" t="s">
        <v>270</v>
      </c>
      <c r="E15" s="50" t="str">
        <f t="shared" si="0"/>
        <v>Ergebnisse</v>
      </c>
    </row>
    <row r="16" spans="1:30" x14ac:dyDescent="0.2">
      <c r="A16" t="s">
        <v>255</v>
      </c>
      <c r="B16" t="s">
        <v>48</v>
      </c>
      <c r="C16" t="s">
        <v>274</v>
      </c>
      <c r="D16" t="s">
        <v>256</v>
      </c>
      <c r="E16" s="50" t="str">
        <f t="shared" si="0"/>
        <v>Abdeckung</v>
      </c>
    </row>
    <row r="17" spans="1:5" x14ac:dyDescent="0.2">
      <c r="A17" t="s">
        <v>44</v>
      </c>
      <c r="B17" t="s">
        <v>49</v>
      </c>
      <c r="C17" t="s">
        <v>54</v>
      </c>
      <c r="D17" t="s">
        <v>59</v>
      </c>
      <c r="E17" s="50" t="str">
        <f t="shared" si="0"/>
        <v>Darstellung</v>
      </c>
    </row>
    <row r="18" spans="1:5" x14ac:dyDescent="0.2">
      <c r="A18" t="s">
        <v>39</v>
      </c>
      <c r="B18" t="s">
        <v>50</v>
      </c>
      <c r="C18" t="s">
        <v>55</v>
      </c>
      <c r="D18" t="s">
        <v>60</v>
      </c>
      <c r="E18" s="50" t="str">
        <f t="shared" si="0"/>
        <v>FS-Modell</v>
      </c>
    </row>
    <row r="19" spans="1:5" x14ac:dyDescent="0.2">
      <c r="A19" t="s">
        <v>310</v>
      </c>
      <c r="B19" t="s">
        <v>354</v>
      </c>
      <c r="C19" t="s">
        <v>344</v>
      </c>
      <c r="D19" t="s">
        <v>311</v>
      </c>
      <c r="E19" s="50" t="str">
        <f t="shared" si="0"/>
        <v>Konsolidierte und harmonisierte Finanzberichterstattung von Bund, Kantonen, Gemeinden und öffentlichen Sozialversicherungen auf der Basis der Rechnungslegungsmodelle des Bundes sowie der Kantone und Gemeinden (NRM und HRM2) mit dem Ziel der nationalen Vergleichbarkeit.</v>
      </c>
    </row>
    <row r="20" spans="1:5" x14ac:dyDescent="0.2">
      <c r="A20" t="s">
        <v>251</v>
      </c>
      <c r="B20" t="s">
        <v>220</v>
      </c>
      <c r="C20" t="s">
        <v>223</v>
      </c>
      <c r="D20" t="s">
        <v>312</v>
      </c>
      <c r="E20" s="50" t="str">
        <f t="shared" si="0"/>
        <v>Nationale Rechnungslegungsmodelle des Bundes (NRM) sowie der Kantone und Gemeinden (HRM2)</v>
      </c>
    </row>
    <row r="21" spans="1:5" x14ac:dyDescent="0.2">
      <c r="A21" t="s">
        <v>43</v>
      </c>
      <c r="B21" t="s">
        <v>51</v>
      </c>
      <c r="C21" t="s">
        <v>56</v>
      </c>
      <c r="D21" t="s">
        <v>61</v>
      </c>
      <c r="E21" s="50" t="str">
        <f t="shared" si="0"/>
        <v>Nationale Vergleichbarkeit der öffentlichen Haushalte</v>
      </c>
    </row>
    <row r="22" spans="1:5" x14ac:dyDescent="0.2">
      <c r="A22" t="s">
        <v>313</v>
      </c>
      <c r="B22" t="s">
        <v>314</v>
      </c>
      <c r="C22" t="s">
        <v>315</v>
      </c>
      <c r="D22" t="s">
        <v>316</v>
      </c>
      <c r="E22" s="50" t="str">
        <f t="shared" si="0"/>
        <v>Erfolgs-, Investitions-, Finanzierungsrechnung und Bilanz</v>
      </c>
    </row>
    <row r="23" spans="1:5" x14ac:dyDescent="0.2">
      <c r="A23" t="s">
        <v>307</v>
      </c>
      <c r="B23" t="s">
        <v>308</v>
      </c>
      <c r="C23" t="s">
        <v>309</v>
      </c>
      <c r="D23" t="s">
        <v>271</v>
      </c>
      <c r="E23" s="50" t="str">
        <f t="shared" si="0"/>
        <v>Auf Stufe Wirtschaftsteilsektor (Bund, Kantone, Gemeinden, öffentliche Sozial-versicherungen) und Gesamtsektor Staat bis auf Stufe einzelner Haushalte (Städte und Kantonshauptorte, Kantone, Sozialversicherungen)</v>
      </c>
    </row>
    <row r="24" spans="1:5" x14ac:dyDescent="0.2">
      <c r="A24" t="s">
        <v>40</v>
      </c>
      <c r="B24" t="s">
        <v>52</v>
      </c>
      <c r="C24" t="s">
        <v>57</v>
      </c>
      <c r="D24" t="s">
        <v>62</v>
      </c>
      <c r="E24" s="50" t="str">
        <f t="shared" si="0"/>
        <v>GFS-Modell</v>
      </c>
    </row>
    <row r="25" spans="1:5" x14ac:dyDescent="0.2">
      <c r="A25" t="s">
        <v>339</v>
      </c>
      <c r="B25" t="s">
        <v>355</v>
      </c>
      <c r="C25" t="s">
        <v>345</v>
      </c>
      <c r="D25" t="s">
        <v>340</v>
      </c>
      <c r="E25" s="50" t="str">
        <f t="shared" si="0"/>
        <v>Die Publikation der Kennzahlen zu den öffentlichen Finanzen der Schweiz erfolgt zwecks internationaler Vergleichbarkeit gemäss den Finanzstatistikrichtlinien des internationalen Währungsfonds (IWF), dem Government Finance Statistics Manual (GFSM 2014).</v>
      </c>
    </row>
    <row r="26" spans="1:5" x14ac:dyDescent="0.2">
      <c r="A26" t="s">
        <v>341</v>
      </c>
      <c r="B26" t="s">
        <v>356</v>
      </c>
      <c r="C26" t="s">
        <v>346</v>
      </c>
      <c r="D26" t="s">
        <v>317</v>
      </c>
      <c r="E26" s="50" t="str">
        <f t="shared" si="0"/>
        <v>Finanzstatistikrichtlinien des IWF (GFSM 2014), die mit dem Europäischen System Volkswirtschaftlicher Gesamtrechnungen (ESVG 2010) kompatibel sind und wie dieses auf dem Standardreferenzwerk der Wirtschaftsstatistik, dem System of National Accounts (SNA 2008), beruhen.</v>
      </c>
    </row>
    <row r="27" spans="1:5" x14ac:dyDescent="0.2">
      <c r="A27" t="s">
        <v>318</v>
      </c>
      <c r="B27" t="s">
        <v>357</v>
      </c>
      <c r="C27" t="s">
        <v>347</v>
      </c>
      <c r="D27" t="s">
        <v>319</v>
      </c>
      <c r="E27" s="50" t="str">
        <f t="shared" si="0"/>
        <v>Internationale Vergleichbarkeit des Wirtschaftssektors Staat und seiner Teilsektoren</v>
      </c>
    </row>
    <row r="28" spans="1:5" x14ac:dyDescent="0.2">
      <c r="A28" t="s">
        <v>342</v>
      </c>
      <c r="B28" t="s">
        <v>348</v>
      </c>
      <c r="C28" t="s">
        <v>349</v>
      </c>
      <c r="D28" t="s">
        <v>320</v>
      </c>
      <c r="E28" s="50" t="str">
        <f t="shared" si="0"/>
        <v>Erfolgs-, Anlage- und Vermögensrechnung (Bilanz)</v>
      </c>
    </row>
    <row r="29" spans="1:5" x14ac:dyDescent="0.2">
      <c r="A29" t="s">
        <v>321</v>
      </c>
      <c r="B29" t="s">
        <v>358</v>
      </c>
      <c r="C29" t="s">
        <v>350</v>
      </c>
      <c r="D29" t="s">
        <v>322</v>
      </c>
      <c r="E29" s="50" t="str">
        <f t="shared" si="0"/>
        <v>Auf Stufe Wirtschaftsteilsektor (Bund, Kantone, Gemeinden, öffentliche Sozial-versicherungen) und Sektor Staat</v>
      </c>
    </row>
    <row r="30" spans="1:5" x14ac:dyDescent="0.2">
      <c r="A30" s="59" t="s">
        <v>110</v>
      </c>
      <c r="B30" s="59" t="s">
        <v>111</v>
      </c>
      <c r="C30" s="59" t="s">
        <v>112</v>
      </c>
      <c r="D30" s="59" t="s">
        <v>113</v>
      </c>
      <c r="E30" s="50" t="str">
        <f t="shared" si="0"/>
        <v>Teilsektor</v>
      </c>
    </row>
    <row r="31" spans="1:5" x14ac:dyDescent="0.2">
      <c r="A31" s="59" t="s">
        <v>709</v>
      </c>
      <c r="B31" s="59" t="s">
        <v>710</v>
      </c>
      <c r="C31" s="59" t="s">
        <v>711</v>
      </c>
      <c r="D31" s="59" t="s">
        <v>712</v>
      </c>
      <c r="E31" s="50" t="str">
        <f t="shared" si="0"/>
        <v>bis 2023</v>
      </c>
    </row>
    <row r="32" spans="1:5" x14ac:dyDescent="0.2">
      <c r="A32" t="s">
        <v>3</v>
      </c>
      <c r="B32" t="s">
        <v>278</v>
      </c>
      <c r="C32" t="s">
        <v>19</v>
      </c>
      <c r="D32" t="s">
        <v>219</v>
      </c>
      <c r="E32" s="50" t="str">
        <f t="shared" si="0"/>
        <v>Staat</v>
      </c>
    </row>
    <row r="33" spans="1:5" x14ac:dyDescent="0.2">
      <c r="A33" t="s">
        <v>148</v>
      </c>
      <c r="B33" t="s">
        <v>162</v>
      </c>
      <c r="C33" t="s">
        <v>163</v>
      </c>
      <c r="D33" t="s">
        <v>273</v>
      </c>
      <c r="E33" s="50" t="str">
        <f>IF($B$1=1,A33,IF($B$1=2,B33,IF($B$1=3,C33,D33)))</f>
        <v>Bund, Kantone, Gemeinden</v>
      </c>
    </row>
    <row r="34" spans="1:5" x14ac:dyDescent="0.2">
      <c r="A34" t="s">
        <v>0</v>
      </c>
      <c r="B34" t="s">
        <v>12</v>
      </c>
      <c r="C34" t="s">
        <v>275</v>
      </c>
      <c r="D34" t="s">
        <v>13</v>
      </c>
      <c r="E34" s="50" t="str">
        <f t="shared" si="0"/>
        <v>Bund</v>
      </c>
    </row>
    <row r="35" spans="1:5" x14ac:dyDescent="0.2">
      <c r="A35" t="s">
        <v>1</v>
      </c>
      <c r="B35" t="s">
        <v>14</v>
      </c>
      <c r="C35" t="s">
        <v>16</v>
      </c>
      <c r="D35" t="s">
        <v>14</v>
      </c>
      <c r="E35" s="50" t="str">
        <f t="shared" si="0"/>
        <v>Kantone</v>
      </c>
    </row>
    <row r="36" spans="1:5" x14ac:dyDescent="0.2">
      <c r="A36" t="s">
        <v>2</v>
      </c>
      <c r="B36" t="s">
        <v>20</v>
      </c>
      <c r="C36" t="s">
        <v>17</v>
      </c>
      <c r="D36" t="s">
        <v>272</v>
      </c>
      <c r="E36" s="50" t="str">
        <f t="shared" si="0"/>
        <v>Gemeinden</v>
      </c>
    </row>
    <row r="37" spans="1:5" x14ac:dyDescent="0.2">
      <c r="A37" t="s">
        <v>290</v>
      </c>
      <c r="B37" t="s">
        <v>15</v>
      </c>
      <c r="C37" t="s">
        <v>18</v>
      </c>
      <c r="D37" t="s">
        <v>218</v>
      </c>
      <c r="E37" s="50" t="str">
        <f t="shared" si="0"/>
        <v>Sozialversicherungen</v>
      </c>
    </row>
    <row r="38" spans="1:5" x14ac:dyDescent="0.2">
      <c r="A38" t="s">
        <v>95</v>
      </c>
      <c r="B38" t="s">
        <v>208</v>
      </c>
      <c r="C38" s="59" t="s">
        <v>102</v>
      </c>
      <c r="D38" s="59" t="s">
        <v>106</v>
      </c>
      <c r="E38" s="50" t="str">
        <f t="shared" si="0"/>
        <v>Rechnung</v>
      </c>
    </row>
    <row r="39" spans="1:5" x14ac:dyDescent="0.2">
      <c r="A39" t="s">
        <v>96</v>
      </c>
      <c r="B39" s="59" t="s">
        <v>99</v>
      </c>
      <c r="C39" s="59" t="s">
        <v>103</v>
      </c>
      <c r="D39" s="59" t="s">
        <v>107</v>
      </c>
      <c r="E39" s="50" t="str">
        <f t="shared" si="0"/>
        <v>Schätzung</v>
      </c>
    </row>
    <row r="40" spans="1:5" x14ac:dyDescent="0.2">
      <c r="A40" t="s">
        <v>97</v>
      </c>
      <c r="B40" s="59" t="s">
        <v>100</v>
      </c>
      <c r="C40" s="59" t="s">
        <v>104</v>
      </c>
      <c r="D40" s="59" t="s">
        <v>108</v>
      </c>
      <c r="E40" s="50" t="str">
        <f t="shared" si="0"/>
        <v>Finanzpläne</v>
      </c>
    </row>
    <row r="41" spans="1:5" x14ac:dyDescent="0.2">
      <c r="A41" t="s">
        <v>98</v>
      </c>
      <c r="B41" s="59" t="s">
        <v>101</v>
      </c>
      <c r="C41" s="59" t="s">
        <v>105</v>
      </c>
      <c r="D41" s="59" t="s">
        <v>109</v>
      </c>
      <c r="E41" s="50" t="str">
        <f t="shared" si="0"/>
        <v>Budget/Finanzpläne</v>
      </c>
    </row>
    <row r="42" spans="1:5" x14ac:dyDescent="0.2">
      <c r="A42" t="s">
        <v>206</v>
      </c>
      <c r="B42" s="59" t="s">
        <v>207</v>
      </c>
      <c r="C42" t="s">
        <v>287</v>
      </c>
      <c r="D42" t="s">
        <v>250</v>
      </c>
      <c r="E42" s="50" t="str">
        <f t="shared" si="0"/>
        <v>Provisorische Rechnung</v>
      </c>
    </row>
    <row r="43" spans="1:5" x14ac:dyDescent="0.2">
      <c r="A43" t="s">
        <v>236</v>
      </c>
      <c r="B43" s="59" t="s">
        <v>236</v>
      </c>
      <c r="C43" s="59" t="s">
        <v>237</v>
      </c>
      <c r="D43" s="59" t="s">
        <v>236</v>
      </c>
      <c r="E43" s="50" t="str">
        <f t="shared" si="0"/>
        <v>Budget</v>
      </c>
    </row>
    <row r="44" spans="1:5" x14ac:dyDescent="0.2">
      <c r="A44" t="s">
        <v>240</v>
      </c>
      <c r="B44" t="s">
        <v>243</v>
      </c>
      <c r="C44" t="s">
        <v>246</v>
      </c>
      <c r="D44" t="s">
        <v>247</v>
      </c>
      <c r="E44" s="50" t="str">
        <f t="shared" si="0"/>
        <v>Prognosen</v>
      </c>
    </row>
    <row r="45" spans="1:5" x14ac:dyDescent="0.2">
      <c r="A45" t="s">
        <v>241</v>
      </c>
      <c r="B45" t="s">
        <v>244</v>
      </c>
      <c r="C45" t="s">
        <v>288</v>
      </c>
      <c r="D45" t="s">
        <v>248</v>
      </c>
      <c r="E45" s="50" t="str">
        <f t="shared" si="0"/>
        <v>Umfrage Rechnung</v>
      </c>
    </row>
    <row r="46" spans="1:5" x14ac:dyDescent="0.2">
      <c r="A46" t="s">
        <v>242</v>
      </c>
      <c r="B46" t="s">
        <v>245</v>
      </c>
      <c r="C46" t="s">
        <v>289</v>
      </c>
      <c r="D46" t="s">
        <v>249</v>
      </c>
      <c r="E46" s="50" t="str">
        <f t="shared" si="0"/>
        <v>Umfrage Budget</v>
      </c>
    </row>
    <row r="47" spans="1:5" x14ac:dyDescent="0.2">
      <c r="A47" t="s">
        <v>257</v>
      </c>
      <c r="B47" t="s">
        <v>258</v>
      </c>
      <c r="C47" t="s">
        <v>259</v>
      </c>
      <c r="D47" t="s">
        <v>258</v>
      </c>
      <c r="E47" s="50" t="str">
        <f t="shared" si="0"/>
        <v>Hochrechnung</v>
      </c>
    </row>
    <row r="48" spans="1:5" x14ac:dyDescent="0.2">
      <c r="A48" t="s">
        <v>279</v>
      </c>
      <c r="B48" t="s">
        <v>280</v>
      </c>
      <c r="C48" t="s">
        <v>281</v>
      </c>
      <c r="D48" t="s">
        <v>282</v>
      </c>
      <c r="E48" s="50" t="str">
        <f t="shared" si="0"/>
        <v>Umfrage Budget / Prognosen</v>
      </c>
    </row>
    <row r="49" spans="1:5" x14ac:dyDescent="0.2">
      <c r="A49" t="s">
        <v>284</v>
      </c>
      <c r="B49" t="s">
        <v>283</v>
      </c>
      <c r="C49" t="s">
        <v>285</v>
      </c>
      <c r="D49" t="s">
        <v>286</v>
      </c>
      <c r="E49" s="50" t="str">
        <f t="shared" si="0"/>
        <v>Vorhandene Daten</v>
      </c>
    </row>
    <row r="50" spans="1:5" x14ac:dyDescent="0.2">
      <c r="A50" t="s">
        <v>297</v>
      </c>
      <c r="B50" t="s">
        <v>298</v>
      </c>
      <c r="C50" t="s">
        <v>299</v>
      </c>
      <c r="D50" t="s">
        <v>300</v>
      </c>
      <c r="E50" s="50" t="str">
        <f t="shared" si="0"/>
        <v>in Millionen CHF</v>
      </c>
    </row>
    <row r="51" spans="1:5" x14ac:dyDescent="0.2">
      <c r="A51" t="s">
        <v>120</v>
      </c>
      <c r="B51" t="s">
        <v>128</v>
      </c>
      <c r="C51" t="s">
        <v>225</v>
      </c>
      <c r="D51" t="s">
        <v>129</v>
      </c>
      <c r="E51" s="50" t="str">
        <f t="shared" si="0"/>
        <v>Finanzierungsrechnung</v>
      </c>
    </row>
    <row r="52" spans="1:5" x14ac:dyDescent="0.2">
      <c r="A52" t="s">
        <v>121</v>
      </c>
      <c r="B52" t="s">
        <v>138</v>
      </c>
      <c r="C52" t="s">
        <v>151</v>
      </c>
      <c r="D52" t="s">
        <v>139</v>
      </c>
      <c r="E52" s="50" t="str">
        <f t="shared" si="0"/>
        <v>Bilanz</v>
      </c>
    </row>
    <row r="53" spans="1:5" x14ac:dyDescent="0.2">
      <c r="A53" t="s">
        <v>122</v>
      </c>
      <c r="B53" t="s">
        <v>140</v>
      </c>
      <c r="C53" t="s">
        <v>152</v>
      </c>
      <c r="D53" t="s">
        <v>141</v>
      </c>
      <c r="E53" s="50" t="str">
        <f t="shared" si="0"/>
        <v>Fiskaleinnahmen</v>
      </c>
    </row>
    <row r="54" spans="1:5" x14ac:dyDescent="0.2">
      <c r="A54" t="s">
        <v>402</v>
      </c>
      <c r="B54" t="s">
        <v>403</v>
      </c>
      <c r="C54" t="s">
        <v>405</v>
      </c>
      <c r="D54" t="s">
        <v>404</v>
      </c>
      <c r="E54" s="50" t="str">
        <f t="shared" si="0"/>
        <v>Bruttoschulden (in Anlehnung an die Definition von HRM2)</v>
      </c>
    </row>
    <row r="55" spans="1:5" x14ac:dyDescent="0.2">
      <c r="A55" t="s">
        <v>66</v>
      </c>
      <c r="B55" t="s">
        <v>69</v>
      </c>
      <c r="C55" t="s">
        <v>72</v>
      </c>
      <c r="D55" t="s">
        <v>76</v>
      </c>
      <c r="E55" s="50" t="str">
        <f t="shared" si="0"/>
        <v>Einnahmen</v>
      </c>
    </row>
    <row r="56" spans="1:5" x14ac:dyDescent="0.2">
      <c r="A56" t="s">
        <v>67</v>
      </c>
      <c r="B56" t="s">
        <v>70</v>
      </c>
      <c r="C56" t="s">
        <v>73</v>
      </c>
      <c r="D56" t="s">
        <v>77</v>
      </c>
      <c r="E56" s="50" t="str">
        <f t="shared" si="0"/>
        <v>Ausgaben</v>
      </c>
    </row>
    <row r="57" spans="1:5" x14ac:dyDescent="0.2">
      <c r="A57" t="s">
        <v>4</v>
      </c>
      <c r="B57" t="s">
        <v>9</v>
      </c>
      <c r="C57" t="s">
        <v>74</v>
      </c>
      <c r="D57" t="s">
        <v>11</v>
      </c>
      <c r="E57" s="50" t="str">
        <f t="shared" si="0"/>
        <v>Finanzierungsergebnis</v>
      </c>
    </row>
    <row r="58" spans="1:5" x14ac:dyDescent="0.2">
      <c r="A58" t="s">
        <v>130</v>
      </c>
      <c r="B58" t="s">
        <v>132</v>
      </c>
      <c r="C58" t="s">
        <v>136</v>
      </c>
      <c r="D58" t="s">
        <v>134</v>
      </c>
      <c r="E58" s="50" t="str">
        <f t="shared" si="0"/>
        <v>Ordentliche Einnahmen</v>
      </c>
    </row>
    <row r="59" spans="1:5" x14ac:dyDescent="0.2">
      <c r="A59" t="s">
        <v>131</v>
      </c>
      <c r="B59" t="s">
        <v>133</v>
      </c>
      <c r="C59" t="s">
        <v>137</v>
      </c>
      <c r="D59" t="s">
        <v>135</v>
      </c>
      <c r="E59" s="50" t="str">
        <f t="shared" si="0"/>
        <v>Ordentliche Ausgaben</v>
      </c>
    </row>
    <row r="60" spans="1:5" x14ac:dyDescent="0.2">
      <c r="A60" t="s">
        <v>68</v>
      </c>
      <c r="B60" t="s">
        <v>71</v>
      </c>
      <c r="C60" t="s">
        <v>75</v>
      </c>
      <c r="D60" t="s">
        <v>78</v>
      </c>
      <c r="E60" s="50" t="str">
        <f t="shared" si="0"/>
        <v>Ordentliches Finanzierungsergebnis</v>
      </c>
    </row>
    <row r="61" spans="1:5" x14ac:dyDescent="0.2">
      <c r="A61" t="s">
        <v>123</v>
      </c>
      <c r="B61" t="s">
        <v>142</v>
      </c>
      <c r="C61" t="s">
        <v>230</v>
      </c>
      <c r="D61" t="s">
        <v>145</v>
      </c>
      <c r="E61" s="50" t="str">
        <f t="shared" si="0"/>
        <v>Aktiven</v>
      </c>
    </row>
    <row r="62" spans="1:5" x14ac:dyDescent="0.2">
      <c r="A62" t="s">
        <v>124</v>
      </c>
      <c r="B62" t="s">
        <v>143</v>
      </c>
      <c r="C62" t="s">
        <v>233</v>
      </c>
      <c r="D62" t="s">
        <v>146</v>
      </c>
      <c r="E62" s="50" t="str">
        <f t="shared" si="0"/>
        <v>Fremdkapital</v>
      </c>
    </row>
    <row r="63" spans="1:5" x14ac:dyDescent="0.2">
      <c r="A63" t="s">
        <v>125</v>
      </c>
      <c r="B63" t="s">
        <v>144</v>
      </c>
      <c r="C63" t="s">
        <v>231</v>
      </c>
      <c r="D63" t="s">
        <v>147</v>
      </c>
      <c r="E63" s="50" t="str">
        <f t="shared" si="0"/>
        <v>Eigenkapital</v>
      </c>
    </row>
    <row r="64" spans="1:5" x14ac:dyDescent="0.2">
      <c r="A64" t="s">
        <v>45</v>
      </c>
      <c r="B64" t="s">
        <v>65</v>
      </c>
      <c r="C64" t="s">
        <v>64</v>
      </c>
      <c r="D64" t="s">
        <v>63</v>
      </c>
      <c r="E64" s="50" t="str">
        <f t="shared" si="0"/>
        <v>In % des Bruttoinlandprodukts</v>
      </c>
    </row>
    <row r="65" spans="1:5" x14ac:dyDescent="0.2">
      <c r="A65" t="s">
        <v>264</v>
      </c>
      <c r="B65" t="s">
        <v>265</v>
      </c>
      <c r="C65" t="s">
        <v>266</v>
      </c>
      <c r="D65" t="s">
        <v>267</v>
      </c>
      <c r="E65" s="50" t="str">
        <f t="shared" si="0"/>
        <v>Erfolgs- und Finanzierungsrechnung</v>
      </c>
    </row>
    <row r="66" spans="1:5" x14ac:dyDescent="0.2">
      <c r="A66" t="s">
        <v>122</v>
      </c>
      <c r="B66" t="s">
        <v>140</v>
      </c>
      <c r="C66" t="s">
        <v>152</v>
      </c>
      <c r="D66" t="s">
        <v>141</v>
      </c>
      <c r="E66" s="50" t="str">
        <f t="shared" si="0"/>
        <v>Fiskaleinnahmen</v>
      </c>
    </row>
    <row r="67" spans="1:5" x14ac:dyDescent="0.2">
      <c r="A67" t="s">
        <v>260</v>
      </c>
      <c r="B67" t="s">
        <v>261</v>
      </c>
      <c r="C67" t="s">
        <v>262</v>
      </c>
      <c r="D67" t="s">
        <v>263</v>
      </c>
      <c r="E67" s="50" t="str">
        <f t="shared" si="0"/>
        <v>Fremdkapital ohne Finanzderivate (Schulden nach IWF-Definition)</v>
      </c>
    </row>
    <row r="68" spans="1:5" x14ac:dyDescent="0.2">
      <c r="A68" t="s">
        <v>398</v>
      </c>
      <c r="B68" t="s">
        <v>399</v>
      </c>
      <c r="C68" t="s">
        <v>376</v>
      </c>
      <c r="D68" t="s">
        <v>377</v>
      </c>
      <c r="E68" s="50" t="str">
        <f t="shared" si="0"/>
        <v>Maastricht-Schuld</v>
      </c>
    </row>
    <row r="69" spans="1:5" x14ac:dyDescent="0.2">
      <c r="A69" t="s">
        <v>209</v>
      </c>
      <c r="B69" t="s">
        <v>210</v>
      </c>
      <c r="C69" t="s">
        <v>229</v>
      </c>
      <c r="D69" t="s">
        <v>141</v>
      </c>
      <c r="E69" s="50" t="str">
        <f t="shared" si="0"/>
        <v>Fiskalertrag</v>
      </c>
    </row>
    <row r="70" spans="1:5" x14ac:dyDescent="0.2">
      <c r="A70" t="s">
        <v>149</v>
      </c>
      <c r="B70" t="s">
        <v>154</v>
      </c>
      <c r="C70" t="s">
        <v>224</v>
      </c>
      <c r="D70" t="s">
        <v>158</v>
      </c>
      <c r="E70" s="50" t="str">
        <f t="shared" si="0"/>
        <v>Ertrag</v>
      </c>
    </row>
    <row r="71" spans="1:5" x14ac:dyDescent="0.2">
      <c r="A71" t="s">
        <v>67</v>
      </c>
      <c r="B71" t="s">
        <v>70</v>
      </c>
      <c r="C71" t="s">
        <v>73</v>
      </c>
      <c r="D71" t="s">
        <v>77</v>
      </c>
      <c r="E71" s="50" t="str">
        <f t="shared" si="0"/>
        <v>Ausgaben</v>
      </c>
    </row>
    <row r="72" spans="1:5" x14ac:dyDescent="0.2">
      <c r="A72" t="s">
        <v>150</v>
      </c>
      <c r="B72" t="s">
        <v>155</v>
      </c>
      <c r="C72" t="s">
        <v>226</v>
      </c>
      <c r="D72" t="s">
        <v>159</v>
      </c>
      <c r="E72" s="50" t="str">
        <f t="shared" si="0"/>
        <v>Aufwand</v>
      </c>
    </row>
    <row r="73" spans="1:5" x14ac:dyDescent="0.2">
      <c r="A73" t="s">
        <v>268</v>
      </c>
      <c r="B73" t="s">
        <v>156</v>
      </c>
      <c r="C73" t="s">
        <v>227</v>
      </c>
      <c r="D73" t="s">
        <v>160</v>
      </c>
      <c r="E73" s="50" t="str">
        <f t="shared" ref="E73:E135" si="1">IF($B$1=1,A73,IF($B$1=2,B73,IF($B$1=3,C73,D73)))</f>
        <v>Nettozugang an Vermögens-gütern</v>
      </c>
    </row>
    <row r="74" spans="1:5" x14ac:dyDescent="0.2">
      <c r="A74" t="s">
        <v>153</v>
      </c>
      <c r="B74" t="s">
        <v>157</v>
      </c>
      <c r="C74" t="s">
        <v>228</v>
      </c>
      <c r="D74" t="s">
        <v>161</v>
      </c>
      <c r="E74" s="50" t="str">
        <f t="shared" si="1"/>
        <v>Finanzierungssaldo</v>
      </c>
    </row>
    <row r="75" spans="1:5" x14ac:dyDescent="0.2">
      <c r="A75" t="s">
        <v>164</v>
      </c>
      <c r="B75" t="s">
        <v>165</v>
      </c>
      <c r="C75" t="s">
        <v>166</v>
      </c>
      <c r="D75" t="s">
        <v>119</v>
      </c>
      <c r="E75" s="50" t="str">
        <f t="shared" si="1"/>
        <v>in % des BIP</v>
      </c>
    </row>
    <row r="76" spans="1:5" x14ac:dyDescent="0.2">
      <c r="A76" t="s">
        <v>79</v>
      </c>
      <c r="B76" t="s">
        <v>21</v>
      </c>
      <c r="C76" t="s">
        <v>22</v>
      </c>
      <c r="D76" t="s">
        <v>23</v>
      </c>
      <c r="E76" s="50" t="str">
        <f t="shared" si="1"/>
        <v>Defizit-/ Überschussquote</v>
      </c>
    </row>
    <row r="77" spans="1:5" x14ac:dyDescent="0.2">
      <c r="A77" t="s">
        <v>24</v>
      </c>
      <c r="B77" t="s">
        <v>25</v>
      </c>
      <c r="C77" t="s">
        <v>26</v>
      </c>
      <c r="D77" t="s">
        <v>27</v>
      </c>
      <c r="E77" s="50" t="str">
        <f t="shared" si="1"/>
        <v>Fiskalquote</v>
      </c>
    </row>
    <row r="78" spans="1:5" x14ac:dyDescent="0.2">
      <c r="A78" t="s">
        <v>28</v>
      </c>
      <c r="B78" t="s">
        <v>29</v>
      </c>
      <c r="C78" t="s">
        <v>82</v>
      </c>
      <c r="D78" t="s">
        <v>80</v>
      </c>
      <c r="E78" s="50" t="str">
        <f t="shared" si="1"/>
        <v>Staatsquote</v>
      </c>
    </row>
    <row r="79" spans="1:5" x14ac:dyDescent="0.2">
      <c r="A79" t="s">
        <v>35</v>
      </c>
      <c r="B79" t="s">
        <v>36</v>
      </c>
      <c r="C79" t="s">
        <v>37</v>
      </c>
      <c r="D79" t="s">
        <v>38</v>
      </c>
      <c r="E79" s="50" t="str">
        <f t="shared" si="1"/>
        <v>Schuldenquote</v>
      </c>
    </row>
    <row r="80" spans="1:5" x14ac:dyDescent="0.2">
      <c r="A80" t="s">
        <v>170</v>
      </c>
      <c r="B80" t="s">
        <v>171</v>
      </c>
      <c r="C80" t="s">
        <v>172</v>
      </c>
      <c r="D80" t="s">
        <v>173</v>
      </c>
      <c r="E80" s="50" t="str">
        <f t="shared" si="1"/>
        <v>(in Anlehnung an die Definition von Maastricht)</v>
      </c>
    </row>
    <row r="81" spans="1:5" x14ac:dyDescent="0.2">
      <c r="A81" t="s">
        <v>167</v>
      </c>
      <c r="B81" t="s">
        <v>168</v>
      </c>
      <c r="C81" t="s">
        <v>169</v>
      </c>
      <c r="D81" t="s">
        <v>81</v>
      </c>
      <c r="E81" s="50" t="str">
        <f t="shared" si="1"/>
        <v>Fremdkapitalquote (Schuldenquote IWF)</v>
      </c>
    </row>
    <row r="82" spans="1:5" x14ac:dyDescent="0.2">
      <c r="A82" t="s">
        <v>211</v>
      </c>
      <c r="B82" t="s">
        <v>213</v>
      </c>
      <c r="C82" t="s">
        <v>215</v>
      </c>
      <c r="D82" t="s">
        <v>217</v>
      </c>
      <c r="E82" s="50" t="str">
        <f t="shared" si="1"/>
        <v>Schuldenquote (Maastricht)</v>
      </c>
    </row>
    <row r="83" spans="1:5" x14ac:dyDescent="0.2">
      <c r="A83" t="s">
        <v>83</v>
      </c>
      <c r="B83" t="s">
        <v>86</v>
      </c>
      <c r="C83" t="s">
        <v>89</v>
      </c>
      <c r="D83" t="s">
        <v>92</v>
      </c>
      <c r="E83" s="50" t="str">
        <f t="shared" si="1"/>
        <v>Finanzierungssaldo des Bundes</v>
      </c>
    </row>
    <row r="84" spans="1:5" x14ac:dyDescent="0.2">
      <c r="A84" t="s">
        <v>174</v>
      </c>
      <c r="B84" t="s">
        <v>182</v>
      </c>
      <c r="C84" t="s">
        <v>176</v>
      </c>
      <c r="D84" t="s">
        <v>178</v>
      </c>
      <c r="E84" s="50" t="str">
        <f t="shared" si="1"/>
        <v>Finanzberichterstattung Bund</v>
      </c>
    </row>
    <row r="85" spans="1:5" x14ac:dyDescent="0.2">
      <c r="A85" s="59" t="s">
        <v>175</v>
      </c>
      <c r="B85" s="59" t="s">
        <v>71</v>
      </c>
      <c r="C85" s="59" t="s">
        <v>177</v>
      </c>
      <c r="D85" s="59" t="s">
        <v>78</v>
      </c>
      <c r="E85" s="50" t="str">
        <f t="shared" si="1"/>
        <v xml:space="preserve">Ordentliches Ergebnis </v>
      </c>
    </row>
    <row r="86" spans="1:5" x14ac:dyDescent="0.2">
      <c r="A86" s="59" t="s">
        <v>179</v>
      </c>
      <c r="B86" s="60" t="s">
        <v>359</v>
      </c>
      <c r="C86" s="59" t="s">
        <v>180</v>
      </c>
      <c r="D86" s="59" t="s">
        <v>181</v>
      </c>
      <c r="E86" s="50" t="str">
        <f t="shared" si="1"/>
        <v>+ Ausserordentliches Ergebnis</v>
      </c>
    </row>
    <row r="87" spans="1:5" x14ac:dyDescent="0.2">
      <c r="A87" s="59" t="s">
        <v>4</v>
      </c>
      <c r="B87" s="59" t="s">
        <v>9</v>
      </c>
      <c r="C87" s="59" t="s">
        <v>10</v>
      </c>
      <c r="D87" s="59" t="s">
        <v>11</v>
      </c>
      <c r="E87" s="50" t="str">
        <f t="shared" si="1"/>
        <v>Finanzierungsergebnis</v>
      </c>
    </row>
    <row r="88" spans="1:5" x14ac:dyDescent="0.2">
      <c r="A88" s="59" t="s">
        <v>187</v>
      </c>
      <c r="B88" s="60" t="s">
        <v>360</v>
      </c>
      <c r="C88" s="59" t="s">
        <v>188</v>
      </c>
      <c r="D88" s="59" t="s">
        <v>189</v>
      </c>
      <c r="E88" s="50" t="str">
        <f t="shared" si="1"/>
        <v>+ Saldo Konsolidierung der Sonderrechnungen der Bundesrechnung (1)</v>
      </c>
    </row>
    <row r="89" spans="1:5" x14ac:dyDescent="0.2">
      <c r="A89" s="59" t="s">
        <v>368</v>
      </c>
      <c r="B89" s="60" t="s">
        <v>361</v>
      </c>
      <c r="C89" s="59" t="s">
        <v>232</v>
      </c>
      <c r="D89" s="59" t="s">
        <v>221</v>
      </c>
      <c r="E89" s="50" t="str">
        <f t="shared" si="1"/>
        <v>+Saldo Konsolidierung der vorwiegend mit Steuern finanzierten dezentralisierten Verwaltungseinheiten (2)</v>
      </c>
    </row>
    <row r="90" spans="1:5" x14ac:dyDescent="0.2">
      <c r="A90" s="59" t="s">
        <v>190</v>
      </c>
      <c r="B90" s="60" t="s">
        <v>362</v>
      </c>
      <c r="C90" s="59" t="s">
        <v>191</v>
      </c>
      <c r="D90" s="59" t="s">
        <v>192</v>
      </c>
      <c r="E90" s="50" t="str">
        <f t="shared" si="1"/>
        <v>+ Saldo Sonderfaktoren (3)</v>
      </c>
    </row>
    <row r="91" spans="1:5" x14ac:dyDescent="0.2">
      <c r="A91" s="59" t="s">
        <v>84</v>
      </c>
      <c r="B91" s="59" t="s">
        <v>87</v>
      </c>
      <c r="C91" s="59" t="s">
        <v>90</v>
      </c>
      <c r="D91" s="59" t="s">
        <v>93</v>
      </c>
      <c r="E91" s="50" t="str">
        <f t="shared" si="1"/>
        <v>Finanzierungsergebnis FS</v>
      </c>
    </row>
    <row r="92" spans="1:5" x14ac:dyDescent="0.2">
      <c r="A92" s="60" t="s">
        <v>323</v>
      </c>
      <c r="B92" s="60" t="s">
        <v>363</v>
      </c>
      <c r="C92" s="60" t="s">
        <v>324</v>
      </c>
      <c r="D92" s="60" t="s">
        <v>325</v>
      </c>
      <c r="E92" s="50" t="str">
        <f t="shared" si="1"/>
        <v>- Bereinigung Saldo Bilanztransaktionen (4)</v>
      </c>
    </row>
    <row r="93" spans="1:5" x14ac:dyDescent="0.2">
      <c r="A93" s="60" t="s">
        <v>326</v>
      </c>
      <c r="B93" s="60" t="s">
        <v>364</v>
      </c>
      <c r="C93" s="60" t="s">
        <v>327</v>
      </c>
      <c r="D93" s="60" t="s">
        <v>328</v>
      </c>
      <c r="E93" s="50" t="str">
        <f t="shared" si="1"/>
        <v>- Bereinigung Saldo Sonstige wirtschaftliche Ströme (4)</v>
      </c>
    </row>
    <row r="94" spans="1:5" x14ac:dyDescent="0.2">
      <c r="A94" s="60" t="s">
        <v>329</v>
      </c>
      <c r="B94" s="60" t="s">
        <v>365</v>
      </c>
      <c r="C94" s="60" t="s">
        <v>330</v>
      </c>
      <c r="D94" s="60" t="s">
        <v>331</v>
      </c>
      <c r="E94" s="50" t="str">
        <f t="shared" si="1"/>
        <v>+ Periodengerechte Abgrenzung (5)</v>
      </c>
    </row>
    <row r="95" spans="1:5" x14ac:dyDescent="0.2">
      <c r="A95" s="60" t="s">
        <v>332</v>
      </c>
      <c r="B95" s="60" t="s">
        <v>366</v>
      </c>
      <c r="C95" s="60" t="s">
        <v>351</v>
      </c>
      <c r="D95" s="60" t="s">
        <v>333</v>
      </c>
      <c r="E95" s="50" t="str">
        <f t="shared" si="1"/>
        <v>+ Statistische Bearbeitungen (6)</v>
      </c>
    </row>
    <row r="96" spans="1:5" x14ac:dyDescent="0.2">
      <c r="A96" s="60" t="s">
        <v>334</v>
      </c>
      <c r="B96" s="59" t="s">
        <v>305</v>
      </c>
      <c r="C96" s="60" t="s">
        <v>335</v>
      </c>
      <c r="D96" s="60" t="s">
        <v>336</v>
      </c>
      <c r="E96" s="50" t="str">
        <f t="shared" si="1"/>
        <v>- Nettozugang an Vermögensgütern (7)</v>
      </c>
    </row>
    <row r="97" spans="1:5" x14ac:dyDescent="0.2">
      <c r="A97" s="59" t="s">
        <v>85</v>
      </c>
      <c r="B97" s="59" t="s">
        <v>88</v>
      </c>
      <c r="C97" s="59" t="s">
        <v>91</v>
      </c>
      <c r="D97" s="59" t="s">
        <v>94</v>
      </c>
      <c r="E97" s="50" t="str">
        <f t="shared" si="1"/>
        <v>Finanzierungssaldo GFS</v>
      </c>
    </row>
    <row r="98" spans="1:5" x14ac:dyDescent="0.2">
      <c r="A98" t="s">
        <v>378</v>
      </c>
      <c r="B98" t="s">
        <v>379</v>
      </c>
      <c r="C98" t="s">
        <v>380</v>
      </c>
      <c r="D98" t="s">
        <v>381</v>
      </c>
      <c r="E98" s="50" t="str">
        <f t="shared" si="1"/>
        <v>(1) ETH, IF, EAV, FinÖV (bis 2015), BIF</v>
      </c>
    </row>
    <row r="99" spans="1:5" x14ac:dyDescent="0.2">
      <c r="A99" t="s">
        <v>369</v>
      </c>
      <c r="B99" t="s">
        <v>370</v>
      </c>
      <c r="C99" t="s">
        <v>371</v>
      </c>
      <c r="D99" t="s">
        <v>372</v>
      </c>
      <c r="E99" s="50" t="str">
        <f t="shared" si="1"/>
        <v>(2) Sonderrechnungen gemäss Finanzstatistik (EHB, SNF, Pro Helvetia, Schweiz Tourismus, Schweizerisches Nationalmuseum, METAS, KEV, FIPOI)</v>
      </c>
    </row>
    <row r="100" spans="1:5" x14ac:dyDescent="0.2">
      <c r="A100" t="s">
        <v>382</v>
      </c>
      <c r="B100" t="s">
        <v>383</v>
      </c>
      <c r="C100" t="s">
        <v>384</v>
      </c>
      <c r="D100" t="s">
        <v>385</v>
      </c>
      <c r="E100" s="50" t="str">
        <f t="shared" si="1"/>
        <v>(3) 1990-1996: Einnahmenüberschuss PKB, 2008: Übergang NFA, 2011: a.o. Einlage Infrastrukturfonds</v>
      </c>
    </row>
    <row r="101" spans="1:5" x14ac:dyDescent="0.2">
      <c r="A101" t="s">
        <v>183</v>
      </c>
      <c r="B101" t="s">
        <v>184</v>
      </c>
      <c r="C101" t="s">
        <v>185</v>
      </c>
      <c r="D101" t="s">
        <v>186</v>
      </c>
      <c r="E101" s="50" t="str">
        <f t="shared" si="1"/>
        <v>(4) im Saldo gemäss GFS nicht enthalten</v>
      </c>
    </row>
    <row r="102" spans="1:5" x14ac:dyDescent="0.2">
      <c r="A102" t="s">
        <v>343</v>
      </c>
      <c r="B102" t="s">
        <v>301</v>
      </c>
      <c r="C102" t="s">
        <v>302</v>
      </c>
      <c r="D102" t="s">
        <v>303</v>
      </c>
      <c r="E102" s="50" t="str">
        <f t="shared" si="1"/>
        <v>(5) nichtfinanzwirksame Buchungen (im GFS-Saldo enthalten)</v>
      </c>
    </row>
    <row r="103" spans="1:5" x14ac:dyDescent="0.2">
      <c r="A103" t="s">
        <v>304</v>
      </c>
      <c r="B103" t="s">
        <v>367</v>
      </c>
      <c r="C103" t="s">
        <v>352</v>
      </c>
      <c r="D103" t="s">
        <v>337</v>
      </c>
      <c r="E103" s="50" t="str">
        <f t="shared" si="1"/>
        <v xml:space="preserve">(6) Statistische Bearbeitungen zwecks Anpassung an das GFSM2014 des IWF </v>
      </c>
    </row>
    <row r="104" spans="1:5" x14ac:dyDescent="0.2">
      <c r="A104" t="s">
        <v>373</v>
      </c>
      <c r="B104" t="s">
        <v>306</v>
      </c>
      <c r="C104" t="s">
        <v>353</v>
      </c>
      <c r="D104" t="s">
        <v>338</v>
      </c>
      <c r="E104" s="50" t="str">
        <f t="shared" si="1"/>
        <v>(7) Finanzierungssaldo = Ertrag - Aufwand - Nettozugang an Vermögensgütern</v>
      </c>
    </row>
    <row r="105" spans="1:5" x14ac:dyDescent="0.2">
      <c r="A105" t="s">
        <v>293</v>
      </c>
      <c r="B105" t="s">
        <v>294</v>
      </c>
      <c r="C105" t="s">
        <v>295</v>
      </c>
      <c r="D105" t="s">
        <v>296</v>
      </c>
      <c r="E105" s="50" t="str">
        <f t="shared" si="1"/>
        <v>BIP in Millionen CHF</v>
      </c>
    </row>
    <row r="106" spans="1:5" x14ac:dyDescent="0.2">
      <c r="A106" t="s">
        <v>193</v>
      </c>
      <c r="B106" t="s">
        <v>194</v>
      </c>
      <c r="C106" t="s">
        <v>195</v>
      </c>
      <c r="D106" t="s">
        <v>196</v>
      </c>
      <c r="E106" s="50" t="str">
        <f t="shared" si="1"/>
        <v>BIP nominal</v>
      </c>
    </row>
    <row r="107" spans="1:5" x14ac:dyDescent="0.2">
      <c r="A107" t="s">
        <v>284</v>
      </c>
      <c r="B107" t="s">
        <v>283</v>
      </c>
      <c r="C107" t="s">
        <v>285</v>
      </c>
      <c r="D107" t="s">
        <v>286</v>
      </c>
      <c r="E107" s="50" t="str">
        <f t="shared" si="1"/>
        <v>Vorhandene Daten</v>
      </c>
    </row>
    <row r="108" spans="1:5" x14ac:dyDescent="0.2">
      <c r="E108" s="50">
        <f t="shared" si="1"/>
        <v>0</v>
      </c>
    </row>
    <row r="109" spans="1:5" x14ac:dyDescent="0.2">
      <c r="A109" t="s">
        <v>276</v>
      </c>
      <c r="E109" s="50" t="str">
        <f t="shared" si="1"/>
        <v>Grafik</v>
      </c>
    </row>
    <row r="110" spans="1:5" ht="45" x14ac:dyDescent="0.2">
      <c r="A110" s="58" t="s">
        <v>713</v>
      </c>
      <c r="B110" s="58" t="s">
        <v>714</v>
      </c>
      <c r="C110" s="58" t="s">
        <v>715</v>
      </c>
      <c r="D110" s="58" t="s">
        <v>716</v>
      </c>
      <c r="E110" s="50" t="str">
        <f t="shared" si="1"/>
        <v xml:space="preserve">Finanzierungsergebnis 1990-2029: FS-Modell, in Mio. CHF
</v>
      </c>
    </row>
    <row r="111" spans="1:5" ht="56.25" x14ac:dyDescent="0.2">
      <c r="A111" s="61" t="s">
        <v>717</v>
      </c>
      <c r="B111" s="58" t="s">
        <v>718</v>
      </c>
      <c r="C111" s="58" t="s">
        <v>719</v>
      </c>
      <c r="D111" s="58" t="s">
        <v>720</v>
      </c>
      <c r="E111" s="50" t="str">
        <f t="shared" si="1"/>
        <v xml:space="preserve">Defizit-/Überschussquote der öffentlichen Haushalte 1990-2029, in % des BIP
</v>
      </c>
    </row>
    <row r="112" spans="1:5" x14ac:dyDescent="0.2">
      <c r="A112" t="s">
        <v>721</v>
      </c>
      <c r="B112" t="s">
        <v>722</v>
      </c>
      <c r="C112" t="s">
        <v>723</v>
      </c>
      <c r="D112" t="s">
        <v>724</v>
      </c>
      <c r="E112" s="50" t="str">
        <f t="shared" si="1"/>
        <v>Fiskalquote und Staatsquote der öffentlichen Haushalte 1990-2029, in % des BIP</v>
      </c>
    </row>
    <row r="113" spans="1:5" ht="45" x14ac:dyDescent="0.2">
      <c r="A113" s="58" t="s">
        <v>725</v>
      </c>
      <c r="B113" s="58" t="s">
        <v>726</v>
      </c>
      <c r="C113" s="58" t="s">
        <v>727</v>
      </c>
      <c r="D113" s="58" t="s">
        <v>728</v>
      </c>
      <c r="E113" s="50" t="str">
        <f t="shared" si="1"/>
        <v xml:space="preserve">Finanzierungssaldi 1990-2029: GFS-Modell, in Mio. CHF
</v>
      </c>
    </row>
    <row r="114" spans="1:5" ht="45" x14ac:dyDescent="0.2">
      <c r="A114" s="58" t="s">
        <v>394</v>
      </c>
      <c r="B114" s="58" t="s">
        <v>395</v>
      </c>
      <c r="C114" s="58" t="s">
        <v>396</v>
      </c>
      <c r="D114" s="58" t="s">
        <v>397</v>
      </c>
      <c r="E114" s="50" t="str">
        <f t="shared" si="1"/>
        <v xml:space="preserve">alt: Bruttoschulden der öffentlichen Haushalte; 1990-2022
</v>
      </c>
    </row>
    <row r="115" spans="1:5" ht="45" x14ac:dyDescent="0.2">
      <c r="A115" s="58" t="s">
        <v>729</v>
      </c>
      <c r="B115" s="58" t="s">
        <v>730</v>
      </c>
      <c r="C115" s="58" t="s">
        <v>731</v>
      </c>
      <c r="D115" s="58" t="s">
        <v>732</v>
      </c>
      <c r="E115" s="50" t="str">
        <f t="shared" si="1"/>
        <v>Maastricht-Schuld der öffentlichen Haushalte; 1990-2029</v>
      </c>
    </row>
    <row r="116" spans="1:5" x14ac:dyDescent="0.2">
      <c r="A116" t="s">
        <v>291</v>
      </c>
      <c r="B116" t="s">
        <v>115</v>
      </c>
      <c r="C116" t="s">
        <v>292</v>
      </c>
      <c r="D116" t="s">
        <v>118</v>
      </c>
      <c r="E116" s="50" t="str">
        <f t="shared" si="1"/>
        <v>Mrd. CHF</v>
      </c>
    </row>
    <row r="117" spans="1:5" x14ac:dyDescent="0.2">
      <c r="A117" t="s">
        <v>114</v>
      </c>
      <c r="B117" t="s">
        <v>116</v>
      </c>
      <c r="C117" t="s">
        <v>117</v>
      </c>
      <c r="D117" t="s">
        <v>119</v>
      </c>
      <c r="E117" s="50" t="str">
        <f t="shared" si="1"/>
        <v>% des BIP</v>
      </c>
    </row>
    <row r="118" spans="1:5" ht="45" x14ac:dyDescent="0.2">
      <c r="A118" s="58" t="s">
        <v>235</v>
      </c>
      <c r="B118" t="s">
        <v>234</v>
      </c>
      <c r="C118" s="58" t="s">
        <v>400</v>
      </c>
      <c r="D118" s="58" t="s">
        <v>401</v>
      </c>
      <c r="E118" s="50" t="str">
        <f t="shared" si="1"/>
        <v xml:space="preserve">Schuldenquote nach Maastricht und Fremdkapitalquote gemäss IWF; in % des BIP
</v>
      </c>
    </row>
    <row r="119" spans="1:5" x14ac:dyDescent="0.2">
      <c r="A119" t="s">
        <v>374</v>
      </c>
      <c r="B119" t="s">
        <v>212</v>
      </c>
      <c r="C119" t="s">
        <v>214</v>
      </c>
      <c r="D119" t="s">
        <v>216</v>
      </c>
      <c r="E119" s="50" t="str">
        <f t="shared" si="1"/>
        <v>Fremdkapitalquote (IWF)</v>
      </c>
    </row>
    <row r="120" spans="1:5" x14ac:dyDescent="0.2">
      <c r="A120" t="s">
        <v>211</v>
      </c>
      <c r="B120" t="s">
        <v>213</v>
      </c>
      <c r="C120" t="s">
        <v>215</v>
      </c>
      <c r="D120" t="s">
        <v>217</v>
      </c>
      <c r="E120" s="50" t="str">
        <f t="shared" si="1"/>
        <v>Schuldenquote (Maastricht)</v>
      </c>
    </row>
    <row r="121" spans="1:5" x14ac:dyDescent="0.2">
      <c r="A121" t="s">
        <v>408</v>
      </c>
      <c r="B121" t="s">
        <v>410</v>
      </c>
      <c r="C121" t="s">
        <v>411</v>
      </c>
      <c r="D121" t="s">
        <v>409</v>
      </c>
      <c r="E121" s="50" t="str">
        <f t="shared" si="1"/>
        <v>Einnahmenquote</v>
      </c>
    </row>
    <row r="122" spans="1:5" x14ac:dyDescent="0.2">
      <c r="A122" t="s">
        <v>412</v>
      </c>
      <c r="B122" t="s">
        <v>413</v>
      </c>
      <c r="C122" t="s">
        <v>414</v>
      </c>
      <c r="D122" t="s">
        <v>415</v>
      </c>
      <c r="E122" s="50" t="str">
        <f t="shared" si="1"/>
        <v>Bruttoschulden FS</v>
      </c>
    </row>
    <row r="123" spans="1:5" x14ac:dyDescent="0.2">
      <c r="A123" t="s">
        <v>417</v>
      </c>
      <c r="B123" t="s">
        <v>500</v>
      </c>
      <c r="C123" t="s">
        <v>463</v>
      </c>
      <c r="D123" t="s">
        <v>546</v>
      </c>
      <c r="E123" s="50" t="str">
        <f t="shared" si="1"/>
        <v>Massnahme</v>
      </c>
    </row>
    <row r="124" spans="1:5" x14ac:dyDescent="0.2">
      <c r="A124" t="s">
        <v>608</v>
      </c>
      <c r="B124" t="s">
        <v>609</v>
      </c>
      <c r="C124" t="s">
        <v>610</v>
      </c>
      <c r="D124" t="s">
        <v>611</v>
      </c>
      <c r="E124" s="50" t="str">
        <f t="shared" si="1"/>
        <v>Staat, GFS Ausgaben</v>
      </c>
    </row>
    <row r="125" spans="1:5" x14ac:dyDescent="0.2">
      <c r="A125" t="s">
        <v>418</v>
      </c>
      <c r="B125" t="s">
        <v>501</v>
      </c>
      <c r="C125" t="s">
        <v>464</v>
      </c>
      <c r="D125" t="s">
        <v>547</v>
      </c>
      <c r="E125" s="50" t="str">
        <f t="shared" si="1"/>
        <v>Bund, Total (Aufwand und Investitionsausgaben)</v>
      </c>
    </row>
    <row r="126" spans="1:5" x14ac:dyDescent="0.2">
      <c r="A126" t="s">
        <v>419</v>
      </c>
      <c r="B126" t="s">
        <v>502</v>
      </c>
      <c r="C126" t="s">
        <v>465</v>
      </c>
      <c r="D126" t="s">
        <v>548</v>
      </c>
      <c r="E126" s="50" t="str">
        <f t="shared" si="1"/>
        <v>Bund, finanzielle und nicht berücksichtigte Transaktionen im GFS-Modell</v>
      </c>
    </row>
    <row r="127" spans="1:5" x14ac:dyDescent="0.2">
      <c r="A127" t="s">
        <v>420</v>
      </c>
      <c r="B127" t="s">
        <v>503</v>
      </c>
      <c r="C127" t="s">
        <v>466</v>
      </c>
      <c r="D127" t="s">
        <v>549</v>
      </c>
      <c r="E127" s="50" t="str">
        <f t="shared" si="1"/>
        <v>Bund, GFS Ausgaben</v>
      </c>
    </row>
    <row r="128" spans="1:5" x14ac:dyDescent="0.2">
      <c r="A128" t="s">
        <v>421</v>
      </c>
      <c r="B128" t="s">
        <v>504</v>
      </c>
      <c r="C128" t="s">
        <v>467</v>
      </c>
      <c r="D128" t="s">
        <v>550</v>
      </c>
      <c r="E128" s="50" t="str">
        <f t="shared" si="1"/>
        <v>Abgeltung Ortsverkehr</v>
      </c>
    </row>
    <row r="129" spans="1:5" x14ac:dyDescent="0.2">
      <c r="A129" t="s">
        <v>422</v>
      </c>
      <c r="B129" t="s">
        <v>505</v>
      </c>
      <c r="C129" t="s">
        <v>468</v>
      </c>
      <c r="D129" t="s">
        <v>551</v>
      </c>
      <c r="E129" s="50" t="str">
        <f t="shared" si="1"/>
        <v>Abgeltung Regionaler Personenverkehr</v>
      </c>
    </row>
    <row r="130" spans="1:5" x14ac:dyDescent="0.2">
      <c r="A130" t="s">
        <v>423</v>
      </c>
      <c r="B130" t="s">
        <v>506</v>
      </c>
      <c r="C130" t="s">
        <v>469</v>
      </c>
      <c r="D130" t="s">
        <v>552</v>
      </c>
      <c r="E130" s="50" t="str">
        <f t="shared" si="1"/>
        <v>Abgeltung Schienengüterverkehr</v>
      </c>
    </row>
    <row r="131" spans="1:5" x14ac:dyDescent="0.2">
      <c r="A131" t="s">
        <v>424</v>
      </c>
      <c r="B131" t="s">
        <v>507</v>
      </c>
      <c r="C131" t="s">
        <v>470</v>
      </c>
      <c r="D131" t="s">
        <v>553</v>
      </c>
      <c r="E131" s="50" t="str">
        <f t="shared" si="1"/>
        <v>Ausbau der indirekten Presseförderung</v>
      </c>
    </row>
    <row r="132" spans="1:5" x14ac:dyDescent="0.2">
      <c r="A132" t="s">
        <v>425</v>
      </c>
      <c r="B132" t="s">
        <v>508</v>
      </c>
      <c r="C132" t="s">
        <v>471</v>
      </c>
      <c r="D132" t="s">
        <v>554</v>
      </c>
      <c r="E132" s="50" t="str">
        <f t="shared" si="1"/>
        <v>Autoverlad</v>
      </c>
    </row>
    <row r="133" spans="1:5" x14ac:dyDescent="0.2">
      <c r="A133" t="s">
        <v>426</v>
      </c>
      <c r="B133" t="s">
        <v>509</v>
      </c>
      <c r="C133" t="s">
        <v>472</v>
      </c>
      <c r="D133" t="s">
        <v>555</v>
      </c>
      <c r="E133" s="50" t="str">
        <f t="shared" si="1"/>
        <v>Beitrag Schweiz an Internationaler Währungsfonds (IWF)</v>
      </c>
    </row>
    <row r="134" spans="1:5" x14ac:dyDescent="0.2">
      <c r="A134" t="s">
        <v>427</v>
      </c>
      <c r="B134" t="s">
        <v>510</v>
      </c>
      <c r="C134" t="s">
        <v>473</v>
      </c>
      <c r="D134" t="s">
        <v>556</v>
      </c>
      <c r="E134" s="50" t="str">
        <f t="shared" si="1"/>
        <v>Beschaffung Arzneimittel</v>
      </c>
    </row>
    <row r="135" spans="1:5" x14ac:dyDescent="0.2">
      <c r="A135" t="s">
        <v>428</v>
      </c>
      <c r="B135" t="s">
        <v>511</v>
      </c>
      <c r="C135" t="s">
        <v>474</v>
      </c>
      <c r="D135" t="s">
        <v>557</v>
      </c>
      <c r="E135" s="50" t="str">
        <f t="shared" si="1"/>
        <v>Beschaffung Sanitätsmaterial</v>
      </c>
    </row>
    <row r="136" spans="1:5" x14ac:dyDescent="0.2">
      <c r="A136" t="s">
        <v>656</v>
      </c>
      <c r="B136" t="s">
        <v>658</v>
      </c>
      <c r="C136" t="s">
        <v>662</v>
      </c>
      <c r="D136" t="s">
        <v>663</v>
      </c>
      <c r="E136" s="50" t="str">
        <f t="shared" ref="E136:E190" si="2">IF($B$1=1,A136,IF($B$1=2,B136,IF($B$1=3,C136,D136)))</f>
        <v>Wertberichtigung Sanitätsmaterial</v>
      </c>
    </row>
    <row r="137" spans="1:5" x14ac:dyDescent="0.2">
      <c r="A137" t="s">
        <v>604</v>
      </c>
      <c r="B137" t="s">
        <v>606</v>
      </c>
      <c r="C137" t="s">
        <v>607</v>
      </c>
      <c r="D137" t="s">
        <v>605</v>
      </c>
      <c r="E137" s="50" t="str">
        <f t="shared" si="2"/>
        <v>Beitrag an Schweiz Tourismus</v>
      </c>
    </row>
    <row r="138" spans="1:5" x14ac:dyDescent="0.2">
      <c r="A138" t="s">
        <v>429</v>
      </c>
      <c r="B138" t="s">
        <v>512</v>
      </c>
      <c r="C138" t="s">
        <v>475</v>
      </c>
      <c r="D138" t="s">
        <v>558</v>
      </c>
      <c r="E138" s="50" t="str">
        <f t="shared" si="2"/>
        <v>Bundesbeteiligung an Massnahmen der Kantone: Aufgebot Schutzdienstpflichtige</v>
      </c>
    </row>
    <row r="139" spans="1:5" x14ac:dyDescent="0.2">
      <c r="A139" t="s">
        <v>430</v>
      </c>
      <c r="B139" t="s">
        <v>513</v>
      </c>
      <c r="C139" t="s">
        <v>476</v>
      </c>
      <c r="D139" t="s">
        <v>559</v>
      </c>
      <c r="E139" s="50" t="str">
        <f t="shared" si="2"/>
        <v>Bundesbeteiligung an Massnahmen der Kantone: Aufgebot Schutzdienstpflichtige, nicht finanzierungswirksam (Abgrenzung)</v>
      </c>
    </row>
    <row r="140" spans="1:5" x14ac:dyDescent="0.2">
      <c r="A140" t="s">
        <v>431</v>
      </c>
      <c r="B140" t="s">
        <v>514</v>
      </c>
      <c r="C140" t="s">
        <v>477</v>
      </c>
      <c r="D140" t="s">
        <v>560</v>
      </c>
      <c r="E140" s="50" t="str">
        <f t="shared" si="2"/>
        <v>Bundesbeteiligung an Massnahmen der Kantone: Ausfallentschädigung Kulturunternehmen + -schaffende</v>
      </c>
    </row>
    <row r="141" spans="1:5" x14ac:dyDescent="0.2">
      <c r="A141" t="s">
        <v>432</v>
      </c>
      <c r="B141" t="s">
        <v>515</v>
      </c>
      <c r="C141" t="s">
        <v>478</v>
      </c>
      <c r="D141" t="s">
        <v>561</v>
      </c>
      <c r="E141" s="50" t="str">
        <f t="shared" si="2"/>
        <v>Bundesbeteiligung an Massnahmen der Kantone: Kantonale Härtefallmassnahmen für Unternehmen</v>
      </c>
    </row>
    <row r="142" spans="1:5" x14ac:dyDescent="0.2">
      <c r="A142" t="s">
        <v>433</v>
      </c>
      <c r="B142" t="s">
        <v>516</v>
      </c>
      <c r="C142" t="s">
        <v>479</v>
      </c>
      <c r="D142" t="s">
        <v>562</v>
      </c>
      <c r="E142" s="50" t="str">
        <f t="shared" si="2"/>
        <v>Bundesbeteiligung an Massnahmen der Kantone: Kinderbetreuung</v>
      </c>
    </row>
    <row r="143" spans="1:5" x14ac:dyDescent="0.2">
      <c r="A143" t="s">
        <v>434</v>
      </c>
      <c r="B143" t="s">
        <v>517</v>
      </c>
      <c r="C143" t="s">
        <v>480</v>
      </c>
      <c r="D143" t="s">
        <v>563</v>
      </c>
      <c r="E143" s="50" t="str">
        <f t="shared" si="2"/>
        <v>Bundesbeteiligung an Massnahmen der Kantone: Kinderbetreuung, nicht finanzierungswirksam (Abgrenzung)</v>
      </c>
    </row>
    <row r="144" spans="1:5" x14ac:dyDescent="0.2">
      <c r="A144" t="s">
        <v>435</v>
      </c>
      <c r="B144" t="s">
        <v>518</v>
      </c>
      <c r="C144" t="s">
        <v>481</v>
      </c>
      <c r="D144" t="s">
        <v>564</v>
      </c>
      <c r="E144" s="50" t="str">
        <f t="shared" si="2"/>
        <v>Bundesbeteiligung an Massnahmen der Kantone: Leistungsvereinbarungen Kultur Kantone</v>
      </c>
    </row>
    <row r="145" spans="1:5" x14ac:dyDescent="0.2">
      <c r="A145" t="s">
        <v>436</v>
      </c>
      <c r="B145" t="s">
        <v>519</v>
      </c>
      <c r="C145" t="s">
        <v>482</v>
      </c>
      <c r="D145" t="s">
        <v>565</v>
      </c>
      <c r="E145" s="50" t="str">
        <f t="shared" si="2"/>
        <v>Bundesbeteiligung an Massnahmen der Sozialversicherungen: Bundesbeitrag an die Arbeitslosenversicherung</v>
      </c>
    </row>
    <row r="146" spans="1:5" x14ac:dyDescent="0.2">
      <c r="A146" t="s">
        <v>437</v>
      </c>
      <c r="B146" t="s">
        <v>520</v>
      </c>
      <c r="C146" t="s">
        <v>483</v>
      </c>
      <c r="D146" t="s">
        <v>566</v>
      </c>
      <c r="E146" s="50" t="str">
        <f t="shared" si="2"/>
        <v>Bundesfinanzierung SARS-CoV-2-Tests</v>
      </c>
    </row>
    <row r="147" spans="1:5" x14ac:dyDescent="0.2">
      <c r="A147" t="s">
        <v>438</v>
      </c>
      <c r="B147" t="s">
        <v>521</v>
      </c>
      <c r="C147" t="s">
        <v>484</v>
      </c>
      <c r="D147" t="s">
        <v>567</v>
      </c>
      <c r="E147" s="50" t="str">
        <f t="shared" si="2"/>
        <v>Bundesfinanzierung SARS-CoV-2-Tests, nicht finanzierungswirksam (RST)</v>
      </c>
    </row>
    <row r="148" spans="1:5" x14ac:dyDescent="0.2">
      <c r="A148" t="s">
        <v>439</v>
      </c>
      <c r="B148" t="s">
        <v>522</v>
      </c>
      <c r="C148" t="s">
        <v>485</v>
      </c>
      <c r="D148" t="s">
        <v>568</v>
      </c>
      <c r="E148" s="50" t="str">
        <f t="shared" si="2"/>
        <v>Bürgschaften</v>
      </c>
    </row>
    <row r="149" spans="1:5" x14ac:dyDescent="0.2">
      <c r="A149" t="s">
        <v>440</v>
      </c>
      <c r="B149" t="s">
        <v>523</v>
      </c>
      <c r="C149" t="s">
        <v>486</v>
      </c>
      <c r="D149" t="s">
        <v>569</v>
      </c>
      <c r="E149" s="50" t="str">
        <f t="shared" si="2"/>
        <v>Bürgschaften, nicht finanzierungswirksam (RST)</v>
      </c>
    </row>
    <row r="150" spans="1:5" x14ac:dyDescent="0.2">
      <c r="A150" t="s">
        <v>441</v>
      </c>
      <c r="B150" t="s">
        <v>524</v>
      </c>
      <c r="C150" t="s">
        <v>487</v>
      </c>
      <c r="D150" t="s">
        <v>570</v>
      </c>
      <c r="E150" s="50" t="str">
        <f t="shared" si="2"/>
        <v>Darlehen</v>
      </c>
    </row>
    <row r="151" spans="1:5" x14ac:dyDescent="0.2">
      <c r="A151" t="s">
        <v>442</v>
      </c>
      <c r="B151" t="s">
        <v>525</v>
      </c>
      <c r="C151" t="s">
        <v>488</v>
      </c>
      <c r="D151" t="s">
        <v>571</v>
      </c>
      <c r="E151" s="50" t="str">
        <f t="shared" si="2"/>
        <v>Darlehen Internationales Komitee vom Roten Kreuz</v>
      </c>
    </row>
    <row r="152" spans="1:5" x14ac:dyDescent="0.2">
      <c r="A152" t="s">
        <v>443</v>
      </c>
      <c r="B152" t="s">
        <v>526</v>
      </c>
      <c r="C152" t="s">
        <v>489</v>
      </c>
      <c r="D152" t="s">
        <v>572</v>
      </c>
      <c r="E152" s="50" t="str">
        <f t="shared" si="2"/>
        <v>Darlehen Swiss Football League (SFL)/
Swiss Ice Hockey Federation (SIHF)</v>
      </c>
    </row>
    <row r="153" spans="1:5" x14ac:dyDescent="0.2">
      <c r="A153" t="s">
        <v>444</v>
      </c>
      <c r="B153" t="s">
        <v>527</v>
      </c>
      <c r="C153" t="s">
        <v>490</v>
      </c>
      <c r="D153" t="s">
        <v>573</v>
      </c>
      <c r="E153" s="50" t="str">
        <f t="shared" si="2"/>
        <v>Finanzhilfen</v>
      </c>
    </row>
    <row r="154" spans="1:5" x14ac:dyDescent="0.2">
      <c r="A154" t="s">
        <v>445</v>
      </c>
      <c r="B154" t="s">
        <v>528</v>
      </c>
      <c r="C154" t="s">
        <v>491</v>
      </c>
      <c r="D154" t="s">
        <v>574</v>
      </c>
      <c r="E154" s="50" t="str">
        <f t="shared" si="2"/>
        <v>Humanitäre Hilfe</v>
      </c>
    </row>
    <row r="155" spans="1:5" x14ac:dyDescent="0.2">
      <c r="A155" t="s">
        <v>446</v>
      </c>
      <c r="B155" t="s">
        <v>529</v>
      </c>
      <c r="C155" t="s">
        <v>492</v>
      </c>
      <c r="D155" t="s">
        <v>575</v>
      </c>
      <c r="E155" s="50" t="str">
        <f t="shared" si="2"/>
        <v>Kulturvereine im Laienbereich</v>
      </c>
    </row>
    <row r="156" spans="1:5" x14ac:dyDescent="0.2">
      <c r="A156" t="s">
        <v>447</v>
      </c>
      <c r="B156" t="s">
        <v>530</v>
      </c>
      <c r="C156" t="s">
        <v>493</v>
      </c>
      <c r="D156" t="s">
        <v>576</v>
      </c>
      <c r="E156" s="50" t="str">
        <f t="shared" si="2"/>
        <v>Lagerhaltung Ethanol</v>
      </c>
    </row>
    <row r="157" spans="1:5" x14ac:dyDescent="0.2">
      <c r="A157" t="s">
        <v>448</v>
      </c>
      <c r="B157" t="s">
        <v>531</v>
      </c>
      <c r="C157" t="s">
        <v>494</v>
      </c>
      <c r="D157" t="s">
        <v>577</v>
      </c>
      <c r="E157" s="50" t="str">
        <f t="shared" si="2"/>
        <v>Leistungen Erwerbsersatz</v>
      </c>
    </row>
    <row r="158" spans="1:5" x14ac:dyDescent="0.2">
      <c r="A158" t="s">
        <v>449</v>
      </c>
      <c r="B158" t="s">
        <v>532</v>
      </c>
      <c r="C158" t="s">
        <v>495</v>
      </c>
      <c r="D158" t="s">
        <v>578</v>
      </c>
      <c r="E158" s="50" t="str">
        <f t="shared" si="2"/>
        <v>Multilaterale Entwicklungszusammenarbeit</v>
      </c>
    </row>
    <row r="159" spans="1:5" x14ac:dyDescent="0.2">
      <c r="A159" t="s">
        <v>669</v>
      </c>
      <c r="B159" t="s">
        <v>670</v>
      </c>
      <c r="C159" t="s">
        <v>671</v>
      </c>
      <c r="D159" t="s">
        <v>672</v>
      </c>
      <c r="E159" s="50" t="str">
        <f t="shared" si="2"/>
        <v>Rekapitalisierung Skyguide, Beteiligungen</v>
      </c>
    </row>
    <row r="160" spans="1:5" x14ac:dyDescent="0.2">
      <c r="A160" t="s">
        <v>664</v>
      </c>
      <c r="B160" t="s">
        <v>666</v>
      </c>
      <c r="C160" t="s">
        <v>667</v>
      </c>
      <c r="D160" t="s">
        <v>668</v>
      </c>
      <c r="E160" s="50" t="str">
        <f t="shared" si="2"/>
        <v>Rekapitalisierung Skyguide, Darlehen</v>
      </c>
    </row>
    <row r="161" spans="1:5" x14ac:dyDescent="0.2">
      <c r="A161" t="s">
        <v>450</v>
      </c>
      <c r="B161" t="s">
        <v>533</v>
      </c>
      <c r="C161" t="s">
        <v>496</v>
      </c>
      <c r="D161" t="s">
        <v>579</v>
      </c>
      <c r="E161" s="50" t="str">
        <f t="shared" si="2"/>
        <v>Rückstellungen (RST)</v>
      </c>
    </row>
    <row r="162" spans="1:5" x14ac:dyDescent="0.2">
      <c r="A162" t="s">
        <v>616</v>
      </c>
      <c r="B162" t="s">
        <v>617</v>
      </c>
      <c r="C162" t="s">
        <v>618</v>
      </c>
      <c r="D162" t="s">
        <v>619</v>
      </c>
      <c r="E162" s="50" t="str">
        <f t="shared" si="2"/>
        <v>Schutzschirm Eventbranche</v>
      </c>
    </row>
    <row r="163" spans="1:5" x14ac:dyDescent="0.2">
      <c r="A163" t="s">
        <v>657</v>
      </c>
      <c r="B163" s="64" t="s">
        <v>661</v>
      </c>
      <c r="C163" s="64" t="s">
        <v>660</v>
      </c>
      <c r="D163" t="s">
        <v>659</v>
      </c>
      <c r="E163" s="50" t="str">
        <f t="shared" si="2"/>
        <v>Entnahme Rückstellungen COVID-19</v>
      </c>
    </row>
    <row r="164" spans="1:5" x14ac:dyDescent="0.2">
      <c r="A164" t="s">
        <v>451</v>
      </c>
      <c r="B164" t="s">
        <v>534</v>
      </c>
      <c r="C164" t="s">
        <v>497</v>
      </c>
      <c r="D164" t="s">
        <v>580</v>
      </c>
      <c r="E164" s="50" t="str">
        <f t="shared" si="2"/>
        <v>Soforthilfe für Kulturschaffende</v>
      </c>
    </row>
    <row r="165" spans="1:5" x14ac:dyDescent="0.2">
      <c r="A165" t="s">
        <v>452</v>
      </c>
      <c r="B165" t="s">
        <v>535</v>
      </c>
      <c r="C165" t="s">
        <v>498</v>
      </c>
      <c r="D165" t="s">
        <v>581</v>
      </c>
      <c r="E165" s="50" t="str">
        <f t="shared" si="2"/>
        <v>Soforthilfe für Kulturunternehmen</v>
      </c>
    </row>
    <row r="166" spans="1:5" x14ac:dyDescent="0.2">
      <c r="A166" t="s">
        <v>674</v>
      </c>
      <c r="B166" t="s">
        <v>675</v>
      </c>
      <c r="C166" t="s">
        <v>676</v>
      </c>
      <c r="D166" t="s">
        <v>673</v>
      </c>
      <c r="E166" s="50" t="str">
        <f t="shared" si="2"/>
        <v>Start-Up Bürgschaften, nicht finanzierungswirksam (RST)</v>
      </c>
    </row>
    <row r="167" spans="1:5" x14ac:dyDescent="0.2">
      <c r="A167" t="s">
        <v>453</v>
      </c>
      <c r="B167" t="s">
        <v>536</v>
      </c>
      <c r="C167" t="s">
        <v>499</v>
      </c>
      <c r="D167" t="s">
        <v>582</v>
      </c>
      <c r="E167" s="50" t="str">
        <f t="shared" si="2"/>
        <v>Wertberichtigung Darlehen</v>
      </c>
    </row>
    <row r="168" spans="1:5" x14ac:dyDescent="0.2">
      <c r="A168" t="s">
        <v>454</v>
      </c>
      <c r="B168" t="s">
        <v>537</v>
      </c>
      <c r="C168" t="s">
        <v>592</v>
      </c>
      <c r="D168" t="s">
        <v>583</v>
      </c>
      <c r="E168" s="50" t="str">
        <f t="shared" si="2"/>
        <v>Sozialversicherungen, GFS Ausgaben</v>
      </c>
    </row>
    <row r="169" spans="1:5" x14ac:dyDescent="0.2">
      <c r="A169" t="s">
        <v>455</v>
      </c>
      <c r="B169" t="s">
        <v>538</v>
      </c>
      <c r="C169" t="s">
        <v>593</v>
      </c>
      <c r="D169" t="s">
        <v>584</v>
      </c>
      <c r="E169" s="50" t="str">
        <f t="shared" si="2"/>
        <v>Arbeitslosenversicherung: Kurzarbeitsentschädigung</v>
      </c>
    </row>
    <row r="170" spans="1:5" x14ac:dyDescent="0.2">
      <c r="A170" t="s">
        <v>456</v>
      </c>
      <c r="B170" t="s">
        <v>539</v>
      </c>
      <c r="C170" t="s">
        <v>594</v>
      </c>
      <c r="D170" t="s">
        <v>585</v>
      </c>
      <c r="E170" s="50" t="str">
        <f t="shared" si="2"/>
        <v>Kantone, GFS Ausgaben</v>
      </c>
    </row>
    <row r="171" spans="1:5" x14ac:dyDescent="0.2">
      <c r="A171" t="s">
        <v>457</v>
      </c>
      <c r="B171" t="s">
        <v>540</v>
      </c>
      <c r="C171" t="s">
        <v>595</v>
      </c>
      <c r="D171" t="s">
        <v>586</v>
      </c>
      <c r="E171" s="50" t="str">
        <f t="shared" si="2"/>
        <v xml:space="preserve">Diverse Covid-Massnahmen </v>
      </c>
    </row>
    <row r="172" spans="1:5" x14ac:dyDescent="0.2">
      <c r="A172" t="s">
        <v>458</v>
      </c>
      <c r="B172" t="s">
        <v>541</v>
      </c>
      <c r="C172" t="s">
        <v>596</v>
      </c>
      <c r="D172" t="s">
        <v>587</v>
      </c>
      <c r="E172" s="50" t="str">
        <f t="shared" si="2"/>
        <v>Kantonale Härtefallmassnahmen für Unternehmen</v>
      </c>
    </row>
    <row r="173" spans="1:5" x14ac:dyDescent="0.2">
      <c r="A173" t="s">
        <v>459</v>
      </c>
      <c r="B173" t="s">
        <v>542</v>
      </c>
      <c r="C173" t="s">
        <v>597</v>
      </c>
      <c r="D173" t="s">
        <v>588</v>
      </c>
      <c r="E173" s="50" t="str">
        <f t="shared" si="2"/>
        <v>Gemeinden, GFS Ausgaben</v>
      </c>
    </row>
    <row r="174" spans="1:5" x14ac:dyDescent="0.2">
      <c r="A174" t="s">
        <v>460</v>
      </c>
      <c r="B174" t="s">
        <v>543</v>
      </c>
      <c r="C174" t="s">
        <v>598</v>
      </c>
      <c r="D174" t="s">
        <v>589</v>
      </c>
      <c r="E174" s="50" t="str">
        <f t="shared" si="2"/>
        <v xml:space="preserve">Legende: </v>
      </c>
    </row>
    <row r="175" spans="1:5" x14ac:dyDescent="0.2">
      <c r="A175" t="s">
        <v>461</v>
      </c>
      <c r="B175" t="s">
        <v>544</v>
      </c>
      <c r="C175" t="s">
        <v>599</v>
      </c>
      <c r="D175" t="s">
        <v>590</v>
      </c>
      <c r="E175" s="50" t="str">
        <f t="shared" si="2"/>
        <v>Die Rückstellungen (RST) und Wertberichtigungen Darlehen werden im GFS-Modell nicht berücksichtigt.</v>
      </c>
    </row>
    <row r="176" spans="1:5" x14ac:dyDescent="0.2">
      <c r="A176" t="s">
        <v>462</v>
      </c>
      <c r="B176" t="s">
        <v>545</v>
      </c>
      <c r="C176" t="s">
        <v>600</v>
      </c>
      <c r="D176" t="s">
        <v>591</v>
      </c>
      <c r="E176" s="50" t="str">
        <f t="shared" si="2"/>
        <v>davon covid</v>
      </c>
    </row>
    <row r="177" spans="1:5" ht="33.75" x14ac:dyDescent="0.2">
      <c r="A177" s="62" t="s">
        <v>416</v>
      </c>
      <c r="B177" s="63" t="s">
        <v>601</v>
      </c>
      <c r="C177" s="62" t="s">
        <v>602</v>
      </c>
      <c r="D177" s="63" t="s">
        <v>603</v>
      </c>
      <c r="E177" s="50" t="str">
        <f t="shared" si="2"/>
        <v>Covid-19: Massnahmen der öffentlichen Haushalte (in CHF)</v>
      </c>
    </row>
    <row r="178" spans="1:5" x14ac:dyDescent="0.2">
      <c r="A178" t="s">
        <v>615</v>
      </c>
      <c r="B178" t="s">
        <v>612</v>
      </c>
      <c r="C178" t="s">
        <v>614</v>
      </c>
      <c r="D178" t="s">
        <v>613</v>
      </c>
      <c r="E178" s="50" t="str">
        <f t="shared" si="2"/>
        <v>abzgl. der Bundesbeteiligung</v>
      </c>
    </row>
    <row r="179" spans="1:5" x14ac:dyDescent="0.2">
      <c r="A179" t="s">
        <v>620</v>
      </c>
      <c r="B179" t="s">
        <v>626</v>
      </c>
      <c r="C179" t="s">
        <v>627</v>
      </c>
      <c r="D179" t="s">
        <v>625</v>
      </c>
      <c r="E179" s="50" t="str">
        <f t="shared" si="2"/>
        <v>Beitrag Schweiz an diverse Internationale Organisationen (WHO, Unicef etc.)</v>
      </c>
    </row>
    <row r="180" spans="1:5" x14ac:dyDescent="0.2">
      <c r="A180" t="s">
        <v>621</v>
      </c>
      <c r="B180" t="s">
        <v>630</v>
      </c>
      <c r="C180" t="s">
        <v>643</v>
      </c>
      <c r="D180" t="s">
        <v>638</v>
      </c>
      <c r="E180" s="50" t="str">
        <f t="shared" si="2"/>
        <v>Bundesbeteiligung an Massnahmen der Kantone: Anschubfinanzierung repetitive Testung</v>
      </c>
    </row>
    <row r="181" spans="1:5" x14ac:dyDescent="0.2">
      <c r="A181" t="s">
        <v>631</v>
      </c>
      <c r="B181" t="s">
        <v>632</v>
      </c>
      <c r="C181" t="s">
        <v>644</v>
      </c>
      <c r="D181" t="s">
        <v>633</v>
      </c>
      <c r="E181" s="50" t="str">
        <f t="shared" si="2"/>
        <v>Bundesbeteiligung an Massnahmen der Kantone: Touristischer Verkehr</v>
      </c>
    </row>
    <row r="182" spans="1:5" x14ac:dyDescent="0.2">
      <c r="A182" t="s">
        <v>622</v>
      </c>
      <c r="B182" t="s">
        <v>634</v>
      </c>
      <c r="C182" t="s">
        <v>635</v>
      </c>
      <c r="D182" t="s">
        <v>636</v>
      </c>
      <c r="E182" s="50" t="str">
        <f t="shared" si="2"/>
        <v>Bundesbeteiligung an Massnahmen der Kantone: Zivilschutz Einsätze</v>
      </c>
    </row>
    <row r="183" spans="1:5" x14ac:dyDescent="0.2">
      <c r="A183" t="s">
        <v>623</v>
      </c>
      <c r="B183" t="s">
        <v>628</v>
      </c>
      <c r="C183" t="s">
        <v>645</v>
      </c>
      <c r="D183" t="s">
        <v>629</v>
      </c>
      <c r="E183" s="50" t="str">
        <f t="shared" si="2"/>
        <v>Bundesbeteiligung an Massnahmen der Kantone: Schutzschirm für Publikumsanlässe</v>
      </c>
    </row>
    <row r="184" spans="1:5" x14ac:dyDescent="0.2">
      <c r="A184" t="s">
        <v>624</v>
      </c>
      <c r="B184" t="s">
        <v>647</v>
      </c>
      <c r="C184" t="s">
        <v>646</v>
      </c>
      <c r="D184" t="s">
        <v>637</v>
      </c>
      <c r="E184" s="50" t="str">
        <f t="shared" si="2"/>
        <v>Bundesbeitrag an Herstellung/Entwicklung von Arzneimitteln</v>
      </c>
    </row>
    <row r="185" spans="1:5" x14ac:dyDescent="0.2">
      <c r="A185" s="58" t="s">
        <v>639</v>
      </c>
      <c r="B185" t="s">
        <v>641</v>
      </c>
      <c r="C185" t="s">
        <v>640</v>
      </c>
      <c r="D185" t="s">
        <v>642</v>
      </c>
      <c r="E185" s="50" t="str">
        <f t="shared" si="2"/>
        <v>Einlage Bahninfrastrukturfonds</v>
      </c>
    </row>
    <row r="186" spans="1:5" x14ac:dyDescent="0.2">
      <c r="A186" t="s">
        <v>648</v>
      </c>
      <c r="B186" t="s">
        <v>651</v>
      </c>
      <c r="C186" t="s">
        <v>650</v>
      </c>
      <c r="D186" t="s">
        <v>649</v>
      </c>
      <c r="E186" s="50" t="str">
        <f t="shared" si="2"/>
        <v>Beitrag Gesundheitsschutz und Prävention</v>
      </c>
    </row>
    <row r="187" spans="1:5" x14ac:dyDescent="0.2">
      <c r="A187" t="s">
        <v>652</v>
      </c>
      <c r="B187" t="s">
        <v>653</v>
      </c>
      <c r="C187" t="s">
        <v>654</v>
      </c>
      <c r="D187" t="s">
        <v>655</v>
      </c>
      <c r="E187" s="50" t="str">
        <f t="shared" si="2"/>
        <v>Impfoffensive</v>
      </c>
    </row>
    <row r="188" spans="1:5" ht="22.5" x14ac:dyDescent="0.2">
      <c r="A188" s="65" t="s">
        <v>665</v>
      </c>
      <c r="B188" s="65" t="s">
        <v>679</v>
      </c>
      <c r="C188" s="65" t="s">
        <v>678</v>
      </c>
      <c r="D188" s="65" t="s">
        <v>677</v>
      </c>
      <c r="E188" s="50" t="str">
        <f t="shared" si="2"/>
        <v>Statistische Bearbeitung: periodengerechte Zuteilung</v>
      </c>
    </row>
    <row r="189" spans="1:5" x14ac:dyDescent="0.2">
      <c r="A189" t="s">
        <v>680</v>
      </c>
      <c r="B189" t="s">
        <v>681</v>
      </c>
      <c r="C189" t="s">
        <v>682</v>
      </c>
      <c r="D189" t="s">
        <v>683</v>
      </c>
      <c r="E189" s="50" t="str">
        <f t="shared" si="2"/>
        <v>Nettoschuld 1</v>
      </c>
    </row>
    <row r="190" spans="1:5" x14ac:dyDescent="0.2">
      <c r="A190" t="s">
        <v>684</v>
      </c>
      <c r="B190" t="s">
        <v>702</v>
      </c>
      <c r="C190" t="s">
        <v>686</v>
      </c>
      <c r="D190" t="s">
        <v>689</v>
      </c>
      <c r="E190" s="50" t="str">
        <f t="shared" si="2"/>
        <v>Nettoschuld (IWF)</v>
      </c>
    </row>
    <row r="191" spans="1:5" x14ac:dyDescent="0.2">
      <c r="A191" t="s">
        <v>685</v>
      </c>
      <c r="B191" t="s">
        <v>703</v>
      </c>
      <c r="C191" t="s">
        <v>687</v>
      </c>
      <c r="D191" t="s">
        <v>688</v>
      </c>
      <c r="E191" s="50" t="str">
        <f>IF($B$1=1,A191,IF($B$1=2,B191,IF($B$1=3,C191,D191)))</f>
        <v>Nettoschuldenquote (IWF)</v>
      </c>
    </row>
    <row r="192" spans="1:5" x14ac:dyDescent="0.2">
      <c r="A192" t="s">
        <v>691</v>
      </c>
      <c r="B192" t="s">
        <v>696</v>
      </c>
      <c r="C192" t="s">
        <v>694</v>
      </c>
      <c r="D192" t="s">
        <v>690</v>
      </c>
      <c r="E192" s="50" t="str">
        <f t="shared" ref="E192:E195" si="3">IF($B$1=1,A192,IF($B$1=2,B192,IF($B$1=3,C192,D192)))</f>
        <v>Fiskalquote, erweitert</v>
      </c>
    </row>
    <row r="193" spans="1:5" x14ac:dyDescent="0.2">
      <c r="A193" t="s">
        <v>692</v>
      </c>
      <c r="B193" t="s">
        <v>697</v>
      </c>
      <c r="C193" t="s">
        <v>695</v>
      </c>
      <c r="D193" t="s">
        <v>693</v>
      </c>
      <c r="E193" s="50" t="str">
        <f t="shared" si="3"/>
        <v>Einnahmenquote, erweitert</v>
      </c>
    </row>
    <row r="194" spans="1:5" x14ac:dyDescent="0.2">
      <c r="A194" t="s">
        <v>698</v>
      </c>
      <c r="B194" t="s">
        <v>699</v>
      </c>
      <c r="C194" t="s">
        <v>700</v>
      </c>
      <c r="D194" t="s">
        <v>701</v>
      </c>
      <c r="E194" s="50" t="str">
        <f t="shared" si="3"/>
        <v>Fiskalertrag, erweitert</v>
      </c>
    </row>
    <row r="195" spans="1:5" ht="90" x14ac:dyDescent="0.2">
      <c r="A195" s="58" t="s">
        <v>705</v>
      </c>
      <c r="B195" s="58" t="s">
        <v>707</v>
      </c>
      <c r="C195" s="58" t="s">
        <v>704</v>
      </c>
      <c r="D195" s="58" t="s">
        <v>706</v>
      </c>
      <c r="E195" s="50" t="str">
        <f t="shared" si="3"/>
        <v>inkl. Beiträge Versicherte und Arbeitgeber an die berufliche Vorsorge sowie Beiträge Versicherte (Prämien abzüglich Prämienverbilligungen) an die obligatorische Krankenversicherung</v>
      </c>
    </row>
  </sheetData>
  <pageMargins left="0.7" right="0.7" top="0.78740157499999996" bottom="0.78740157499999996" header="0.3" footer="0.3"/>
  <customProperties>
    <customPr name="_pios_id" r:id="rId1"/>
    <customPr name="EpmWorksheetKeyString_GUID" r:id="rId2"/>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euil3"/>
  <dimension ref="A1:BT63"/>
  <sheetViews>
    <sheetView zoomScaleNormal="100" workbookViewId="0">
      <pane xSplit="2" ySplit="23" topLeftCell="C24" activePane="bottomRight" state="frozen"/>
      <selection pane="topRight"/>
      <selection pane="bottomLeft"/>
      <selection pane="bottomRight" activeCell="C24" sqref="C24:BP63"/>
    </sheetView>
  </sheetViews>
  <sheetFormatPr defaultColWidth="12.6640625" defaultRowHeight="11.25" x14ac:dyDescent="0.2"/>
  <cols>
    <col min="1" max="1" width="5.6640625" style="85" customWidth="1"/>
    <col min="2" max="2" width="3.6640625" style="85" customWidth="1"/>
    <col min="3" max="53" width="12.6640625" style="85" customWidth="1"/>
    <col min="54" max="54" width="13.33203125" style="85" customWidth="1"/>
    <col min="55" max="62" width="12.6640625" style="85" customWidth="1"/>
    <col min="63" max="16384" width="12.6640625" style="85"/>
  </cols>
  <sheetData>
    <row r="1" spans="1:69" s="73" customFormat="1" x14ac:dyDescent="0.2">
      <c r="A1"/>
      <c r="C1" s="15" t="str">
        <f>IF(desc!$B$1=1,desc!$A$18,IF(desc!$B$1=2,desc!$B$18,IF(desc!$B$1=3,desc!$C$18,desc!$D$18)))</f>
        <v>FS-Modell</v>
      </c>
      <c r="D1" s="74"/>
      <c r="E1" s="74"/>
      <c r="F1" s="74"/>
      <c r="G1" s="74"/>
      <c r="H1" s="74"/>
      <c r="I1" s="74"/>
      <c r="J1" s="74"/>
      <c r="K1" s="74"/>
      <c r="L1" s="74"/>
      <c r="M1" s="74"/>
      <c r="N1" s="74"/>
      <c r="O1" s="74"/>
      <c r="P1" s="74"/>
      <c r="Q1" s="74"/>
      <c r="R1" s="74"/>
      <c r="S1" s="74"/>
      <c r="T1" s="74"/>
      <c r="U1" s="74"/>
      <c r="V1" s="74"/>
      <c r="W1" s="74"/>
      <c r="X1" s="74"/>
      <c r="Y1" s="74"/>
      <c r="Z1" s="74"/>
      <c r="AA1" s="74"/>
      <c r="AB1" s="74"/>
      <c r="AC1" s="74"/>
      <c r="AD1" s="74"/>
      <c r="AE1" s="74"/>
      <c r="AF1" s="74"/>
      <c r="AG1" s="74"/>
      <c r="AH1" s="74"/>
      <c r="AI1" s="74"/>
      <c r="AJ1" s="74"/>
      <c r="AK1" s="74"/>
      <c r="AL1" s="74"/>
      <c r="AM1" s="74"/>
      <c r="AN1" s="74"/>
      <c r="AO1" s="74"/>
      <c r="AP1" s="74"/>
      <c r="AQ1" s="74"/>
      <c r="AR1" s="74"/>
      <c r="AS1" s="74"/>
      <c r="AT1" s="74"/>
      <c r="AU1" s="74"/>
      <c r="AV1" s="74"/>
      <c r="AW1" s="74"/>
      <c r="AX1" s="74"/>
      <c r="AY1" s="74"/>
      <c r="AZ1" s="74"/>
      <c r="BA1" s="74"/>
      <c r="BB1" s="74"/>
      <c r="BC1" s="74"/>
      <c r="BD1" s="74"/>
      <c r="BE1" s="74"/>
      <c r="BF1" s="74"/>
      <c r="BG1" s="74"/>
      <c r="BH1" s="74"/>
      <c r="BI1" s="74"/>
      <c r="BJ1" s="74"/>
    </row>
    <row r="2" spans="1:69" s="73" customFormat="1" x14ac:dyDescent="0.2">
      <c r="C2" s="15" t="str">
        <f>IF(desc!$B$1=1,desc!$A$50,IF(desc!$B$1=2,desc!$B$50,IF(desc!$B$1=3,desc!$C$50,desc!$D$50)))</f>
        <v>in Millionen CHF</v>
      </c>
      <c r="D2" s="74"/>
      <c r="E2" s="74"/>
      <c r="F2" s="17" t="str">
        <f>IF(desc!$B$1=1,desc!$A$44,IF(desc!$B$1=2,desc!$B$44,IF(desc!$B$1=3,desc!$C$44,desc!$D$44)))</f>
        <v>Prognosen</v>
      </c>
      <c r="G2" s="74"/>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74"/>
      <c r="AR2" s="74"/>
      <c r="AS2" s="74"/>
      <c r="AT2" s="74"/>
      <c r="AU2" s="74"/>
      <c r="AV2" s="74"/>
      <c r="AW2" s="74"/>
      <c r="AX2" s="74"/>
      <c r="AY2" s="74"/>
      <c r="AZ2" s="74"/>
      <c r="BA2" s="74"/>
      <c r="BB2" s="74"/>
      <c r="BC2" s="74"/>
      <c r="BD2" s="74"/>
      <c r="BE2" s="75"/>
      <c r="BF2" s="74"/>
      <c r="BG2" s="74"/>
      <c r="BH2" s="74"/>
      <c r="BI2" s="74"/>
      <c r="BJ2" s="74"/>
      <c r="BK2" s="76"/>
    </row>
    <row r="3" spans="1:69" s="73" customFormat="1" x14ac:dyDescent="0.2">
      <c r="B3" s="77"/>
      <c r="C3" s="26" t="str">
        <f>IF(desc!$B$1=1,desc!$A$51,IF(desc!$B$1=2,desc!$B$51,IF(desc!$B$1=3,desc!$C$51,desc!$D$51)))</f>
        <v>Finanzierungsrechnung</v>
      </c>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c r="AL3" s="79"/>
      <c r="AM3" s="26" t="str">
        <f>IF(desc!$B$1=1,desc!$A$52,IF(desc!$B$1=2,desc!$B$52,IF(desc!$B$1=3,desc!$C$52,desc!$D$52)))</f>
        <v>Bilanz</v>
      </c>
      <c r="AN3" s="78"/>
      <c r="AO3" s="78"/>
      <c r="AP3" s="78"/>
      <c r="AQ3" s="78"/>
      <c r="AR3" s="78"/>
      <c r="AS3" s="78"/>
      <c r="AT3" s="78"/>
      <c r="AU3" s="78"/>
      <c r="AV3" s="78"/>
      <c r="AW3" s="78"/>
      <c r="AX3" s="78"/>
      <c r="AY3" s="78"/>
      <c r="AZ3" s="78"/>
      <c r="BA3" s="78"/>
      <c r="BB3" s="78"/>
      <c r="BC3" s="78"/>
      <c r="BD3" s="79"/>
      <c r="BE3" s="80" t="str">
        <f>IF(desc!$B$1=1,desc!$A$122,IF(desc!$B$1=2,desc!$B$122,IF(desc!$B$1=3,desc!$C$122,desc!$D$122)))</f>
        <v>Bruttoschulden FS</v>
      </c>
      <c r="BF3" s="78"/>
      <c r="BG3" s="78"/>
      <c r="BH3" s="78"/>
      <c r="BI3" s="78"/>
      <c r="BJ3" s="79"/>
      <c r="BK3" s="80" t="str">
        <f>IF(desc!$B$1=1,desc!$A$189,IF(desc!$B$1=2,desc!$B$189,IF(desc!$B$1=3,desc!$C$189,desc!$D$189)))</f>
        <v>Nettoschuld 1</v>
      </c>
      <c r="BL3" s="78"/>
      <c r="BM3" s="78"/>
      <c r="BN3" s="78"/>
      <c r="BO3" s="78"/>
      <c r="BP3" s="78"/>
      <c r="BQ3" s="81"/>
    </row>
    <row r="4" spans="1:69" s="73" customFormat="1" ht="33.75" x14ac:dyDescent="0.2">
      <c r="B4" s="77"/>
      <c r="C4" s="82" t="str">
        <f>IF(desc!$B$1=1,desc!$A$32,IF(desc!$B$1=2,desc!$B$32,IF(desc!$B$1=3,desc!$C$32,desc!$D$32)))</f>
        <v>Staat</v>
      </c>
      <c r="D4" s="83"/>
      <c r="E4" s="83"/>
      <c r="F4" s="83"/>
      <c r="G4" s="83"/>
      <c r="H4" s="83"/>
      <c r="I4" s="82" t="str">
        <f>IF(desc!$B$1=1,desc!$A$33,IF(desc!$B$1=2,desc!$B$33,IF(desc!$B$1=3,desc!$C$33,desc!$D$33)))</f>
        <v>Bund, Kantone, Gemeinden</v>
      </c>
      <c r="J4" s="83"/>
      <c r="K4" s="83"/>
      <c r="L4" s="83"/>
      <c r="M4" s="83"/>
      <c r="N4" s="83"/>
      <c r="O4" s="82" t="str">
        <f>IF(desc!$B$1=1,desc!$A$34,IF(desc!$B$1=2,desc!$B$34,IF(desc!$B$1=3,desc!$C$34,desc!$D$34)))</f>
        <v>Bund</v>
      </c>
      <c r="P4" s="83"/>
      <c r="Q4" s="83"/>
      <c r="R4" s="83"/>
      <c r="S4" s="83"/>
      <c r="T4" s="84"/>
      <c r="U4" s="82" t="str">
        <f>IF(desc!$B$1=1,desc!$A$35,IF(desc!$B$1=2,desc!$B$35,IF(desc!$B$1=3,desc!$C$35,desc!$D$35)))</f>
        <v>Kantone</v>
      </c>
      <c r="V4" s="83"/>
      <c r="W4" s="83"/>
      <c r="X4" s="83"/>
      <c r="Y4" s="83"/>
      <c r="Z4" s="84"/>
      <c r="AA4" s="82" t="str">
        <f>IF(desc!$B$1=1,desc!$A$36,IF(desc!$B$1=2,desc!$B$36,IF(desc!$B$1=3,desc!$C$36,desc!$D$36)))</f>
        <v>Gemeinden</v>
      </c>
      <c r="AB4" s="83"/>
      <c r="AC4" s="83"/>
      <c r="AD4" s="83"/>
      <c r="AE4" s="83"/>
      <c r="AF4" s="84"/>
      <c r="AG4" s="82" t="str">
        <f>IF(desc!$B$1=1,desc!$A$37,IF(desc!$B$1=2,desc!$B$37,IF(desc!$B$1=3,desc!$C$37,desc!$D$37)))</f>
        <v>Sozialversicherungen</v>
      </c>
      <c r="AH4" s="83"/>
      <c r="AI4" s="83"/>
      <c r="AJ4" s="83"/>
      <c r="AK4" s="83"/>
      <c r="AL4" s="84"/>
      <c r="AM4" s="82" t="str">
        <f>IF(desc!$B$1=1,desc!$A$32,IF(desc!$B$1=2,desc!$B$32,IF(desc!$B$1=3,desc!$C$32,desc!$D$32)))</f>
        <v>Staat</v>
      </c>
      <c r="AN4" s="83"/>
      <c r="AO4" s="84"/>
      <c r="AP4" s="83" t="str">
        <f>IF(desc!$B$1=1,desc!$A$33,IF(desc!$B$1=2,desc!$B$33,IF(desc!$B$1=3,desc!$C$33,desc!$D$33)))</f>
        <v>Bund, Kantone, Gemeinden</v>
      </c>
      <c r="AQ4" s="83"/>
      <c r="AR4" s="84"/>
      <c r="AS4" s="82" t="str">
        <f>IF(desc!$B$1=1,desc!$A$34,IF(desc!$B$1=2,desc!$B$34,IF(desc!$B$1=3,desc!$C$34,desc!$D$34)))</f>
        <v>Bund</v>
      </c>
      <c r="AT4" s="83"/>
      <c r="AU4" s="84"/>
      <c r="AV4" s="82" t="str">
        <f>IF(desc!$B$1=1,desc!$A$35,IF(desc!$B$1=2,desc!$B$35,IF(desc!$B$1=3,desc!$C$35,desc!$D$35)))</f>
        <v>Kantone</v>
      </c>
      <c r="AW4" s="83"/>
      <c r="AX4" s="84"/>
      <c r="AY4" s="82" t="str">
        <f>IF(desc!$B$1=1,desc!$A$36,IF(desc!$B$1=2,desc!$B$36,IF(desc!$B$1=3,desc!$C$36,desc!$D$36)))</f>
        <v>Gemeinden</v>
      </c>
      <c r="AZ4" s="83"/>
      <c r="BA4" s="84"/>
      <c r="BB4" s="83" t="str">
        <f>IF(desc!$B$1=1,desc!$A$37,IF(desc!$B$1=2,desc!$B$37,IF(desc!$B$1=3,desc!$C$37,desc!$D$37)))</f>
        <v>Sozialversicherungen</v>
      </c>
      <c r="BC4" s="83"/>
      <c r="BD4" s="84"/>
      <c r="BE4" s="82" t="str">
        <f>IF(desc!$B$1=1,desc!$A$32,IF(desc!$B$1=2,desc!$B$32,IF(desc!$B$1=3,desc!$C$32,desc!$D$32)))</f>
        <v>Staat</v>
      </c>
      <c r="BF4" s="83" t="str">
        <f>IF(desc!$B$1=1,desc!$A$33,IF(desc!$B$1=2,desc!$B$33,IF(desc!$B$1=3,desc!$C$33,desc!$D$33)))</f>
        <v>Bund, Kantone, Gemeinden</v>
      </c>
      <c r="BG4" s="83" t="str">
        <f>IF(desc!$B$1=1,desc!$A$34,IF(desc!$B$1=2,desc!$B$34,IF(desc!$B$1=3,desc!$C$34,desc!$D$34)))</f>
        <v>Bund</v>
      </c>
      <c r="BH4" s="83" t="str">
        <f>IF(desc!$B$1=1,desc!$A$35,IF(desc!$B$1=2,desc!$B$35,IF(desc!$B$1=3,desc!$C$35,desc!$D$35)))</f>
        <v>Kantone</v>
      </c>
      <c r="BI4" s="83" t="str">
        <f>IF(desc!$B$1=1,desc!$A$36,IF(desc!$B$1=2,desc!$B$36,IF(desc!$B$1=3,desc!$C$36,desc!$D$36)))</f>
        <v>Gemeinden</v>
      </c>
      <c r="BJ4" s="83" t="str">
        <f>IF(desc!$B$1=1,desc!$A$37,IF(desc!$B$1=2,desc!$B$37,IF(desc!$B$1=3,desc!$C$37,desc!$D$37)))</f>
        <v>Sozialversicherungen</v>
      </c>
      <c r="BK4" s="82" t="str">
        <f>IF(desc!$B$1=1,desc!$A$32,IF(desc!$B$1=2,desc!$B$32,IF(desc!$B$1=3,desc!$C$32,desc!$D$32)))</f>
        <v>Staat</v>
      </c>
      <c r="BL4" s="83" t="str">
        <f>IF(desc!$B$1=1,desc!$A$33,IF(desc!$B$1=2,desc!$B$33,IF(desc!$B$1=3,desc!$C$33,desc!$D$33)))</f>
        <v>Bund, Kantone, Gemeinden</v>
      </c>
      <c r="BM4" s="83" t="str">
        <f>IF(desc!$B$1=1,desc!$A$34,IF(desc!$B$1=2,desc!$B$34,IF(desc!$B$1=3,desc!$C$34,desc!$D$34)))</f>
        <v>Bund</v>
      </c>
      <c r="BN4" s="83" t="str">
        <f>IF(desc!$B$1=1,desc!$A$35,IF(desc!$B$1=2,desc!$B$35,IF(desc!$B$1=3,desc!$C$35,desc!$D$35)))</f>
        <v>Kantone</v>
      </c>
      <c r="BO4" s="83" t="str">
        <f>IF(desc!$B$1=1,desc!$A$36,IF(desc!$B$1=2,desc!$B$36,IF(desc!$B$1=3,desc!$C$36,desc!$D$36)))</f>
        <v>Gemeinden</v>
      </c>
      <c r="BP4" s="83" t="str">
        <f>IF(desc!$B$1=1,desc!$A$37,IF(desc!$B$1=2,desc!$B$37,IF(desc!$B$1=3,desc!$C$37,desc!$D$37)))</f>
        <v>Sozialversicherungen</v>
      </c>
      <c r="BQ4" s="81"/>
    </row>
    <row r="5" spans="1:69" s="73" customFormat="1" ht="33.75" x14ac:dyDescent="0.2">
      <c r="B5" s="77"/>
      <c r="C5" s="82" t="str">
        <f>IF(desc!$B$1=1,desc!$A$55,IF(desc!$B$1=2,desc!$B$55,IF(desc!$B$1=3,desc!$C$55,desc!$D$55)))</f>
        <v>Einnahmen</v>
      </c>
      <c r="D5" s="83" t="str">
        <f>IF(desc!$B$1=1,desc!$A$56,IF(desc!$B$1=2,desc!$B$56,IF(desc!$B$1=3,desc!$C$56,desc!$D$56)))</f>
        <v>Ausgaben</v>
      </c>
      <c r="E5" s="83" t="str">
        <f>IF(desc!$B$1=1,desc!$A$57,IF(desc!$B$1=2,desc!$B$57,IF(desc!$B$1=3,desc!$C$57,desc!$D$57)))</f>
        <v>Finanzierungsergebnis</v>
      </c>
      <c r="F5" s="83" t="str">
        <f>IF(desc!$B$1=1,desc!$A$58,IF(desc!$B$1=2,desc!$B$58,IF(desc!$B$1=3,desc!$C$58,desc!$D$58)))</f>
        <v>Ordentliche Einnahmen</v>
      </c>
      <c r="G5" s="83" t="str">
        <f>IF(desc!$B$1=1,desc!$A$59,IF(desc!$B$1=2,desc!$B$59,IF(desc!$B$1=3,desc!$C$59,desc!$D$59)))</f>
        <v>Ordentliche Ausgaben</v>
      </c>
      <c r="H5" s="83" t="str">
        <f>IF(desc!$B$1=1,desc!$A$60,IF(desc!$B$1=2,desc!$B$60,IF(desc!$B$1=3,desc!$C$60,desc!$D$60)))</f>
        <v>Ordentliches Finanzierungsergebnis</v>
      </c>
      <c r="I5" s="82" t="str">
        <f>IF(desc!$B$1=1,desc!$A$55,IF(desc!$B$1=2,desc!$B$55,IF(desc!$B$1=3,desc!$C$55,desc!$D$55)))</f>
        <v>Einnahmen</v>
      </c>
      <c r="J5" s="83" t="str">
        <f>IF(desc!$B$1=1,desc!$A$56,IF(desc!$B$1=2,desc!$B$56,IF(desc!$B$1=3,desc!$C$56,desc!$D$56)))</f>
        <v>Ausgaben</v>
      </c>
      <c r="K5" s="83" t="str">
        <f>IF(desc!$B$1=1,desc!$A$57,IF(desc!$B$1=2,desc!$B$57,IF(desc!$B$1=3,desc!$C$57,desc!$D$57)))</f>
        <v>Finanzierungsergebnis</v>
      </c>
      <c r="L5" s="83" t="str">
        <f>IF(desc!$B$1=1,desc!$A$58,IF(desc!$B$1=2,desc!$B$58,IF(desc!$B$1=3,desc!$C$58,desc!$D$58)))</f>
        <v>Ordentliche Einnahmen</v>
      </c>
      <c r="M5" s="83" t="str">
        <f>IF(desc!$B$1=1,desc!$A$59,IF(desc!$B$1=2,desc!$B$59,IF(desc!$B$1=3,desc!$C$59,desc!$D$59)))</f>
        <v>Ordentliche Ausgaben</v>
      </c>
      <c r="N5" s="83" t="str">
        <f>IF(desc!$B$1=1,desc!$A$60,IF(desc!$B$1=2,desc!$B$60,IF(desc!$B$1=3,desc!$C$60,desc!$D$60)))</f>
        <v>Ordentliches Finanzierungsergebnis</v>
      </c>
      <c r="O5" s="82" t="str">
        <f>IF(desc!$B$1=1,desc!$A$55,IF(desc!$B$1=2,desc!$B$55,IF(desc!$B$1=3,desc!$C$55,desc!$D$55)))</f>
        <v>Einnahmen</v>
      </c>
      <c r="P5" s="83" t="str">
        <f>IF(desc!$B$1=1,desc!$A$56,IF(desc!$B$1=2,desc!$B$56,IF(desc!$B$1=3,desc!$C$56,desc!$D$56)))</f>
        <v>Ausgaben</v>
      </c>
      <c r="Q5" s="83" t="str">
        <f>IF(desc!$B$1=1,desc!$A$57,IF(desc!$B$1=2,desc!$B$57,IF(desc!$B$1=3,desc!$C$57,desc!$D$57)))</f>
        <v>Finanzierungsergebnis</v>
      </c>
      <c r="R5" s="83" t="str">
        <f>IF(desc!$B$1=1,desc!$A$58,IF(desc!$B$1=2,desc!$B$58,IF(desc!$B$1=3,desc!$C$58,desc!$D$58)))</f>
        <v>Ordentliche Einnahmen</v>
      </c>
      <c r="S5" s="83" t="str">
        <f>IF(desc!$B$1=1,desc!$A$59,IF(desc!$B$1=2,desc!$B$59,IF(desc!$B$1=3,desc!$C$59,desc!$D$59)))</f>
        <v>Ordentliche Ausgaben</v>
      </c>
      <c r="T5" s="84" t="str">
        <f>IF(desc!$B$1=1,desc!$A$60,IF(desc!$B$1=2,desc!$B$60,IF(desc!$B$1=3,desc!$C$60,desc!$D$60)))</f>
        <v>Ordentliches Finanzierungsergebnis</v>
      </c>
      <c r="U5" s="82" t="str">
        <f>IF(desc!$B$1=1,desc!$A$55,IF(desc!$B$1=2,desc!$B$55,IF(desc!$B$1=3,desc!$C$55,desc!$D$55)))</f>
        <v>Einnahmen</v>
      </c>
      <c r="V5" s="83" t="str">
        <f>IF(desc!$B$1=1,desc!$A$56,IF(desc!$B$1=2,desc!$B$56,IF(desc!$B$1=3,desc!$C$56,desc!$D$56)))</f>
        <v>Ausgaben</v>
      </c>
      <c r="W5" s="83" t="str">
        <f>IF(desc!$B$1=1,desc!$A$57,IF(desc!$B$1=2,desc!$B$57,IF(desc!$B$1=3,desc!$C$57,desc!$D$57)))</f>
        <v>Finanzierungsergebnis</v>
      </c>
      <c r="X5" s="83" t="str">
        <f>IF(desc!$B$1=1,desc!$A$58,IF(desc!$B$1=2,desc!$B$58,IF(desc!$B$1=3,desc!$C$58,desc!$D$58)))</f>
        <v>Ordentliche Einnahmen</v>
      </c>
      <c r="Y5" s="83" t="str">
        <f>IF(desc!$B$1=1,desc!$A$59,IF(desc!$B$1=2,desc!$B$59,IF(desc!$B$1=3,desc!$C$59,desc!$D$59)))</f>
        <v>Ordentliche Ausgaben</v>
      </c>
      <c r="Z5" s="84" t="str">
        <f>IF(desc!$B$1=1,desc!$A$60,IF(desc!$B$1=2,desc!$B$60,IF(desc!$B$1=3,desc!$C$60,desc!$D$60)))</f>
        <v>Ordentliches Finanzierungsergebnis</v>
      </c>
      <c r="AA5" s="82" t="str">
        <f>IF(desc!$B$1=1,desc!$A$55,IF(desc!$B$1=2,desc!$B$55,IF(desc!$B$1=3,desc!$C$55,desc!$D$55)))</f>
        <v>Einnahmen</v>
      </c>
      <c r="AB5" s="83" t="str">
        <f>IF(desc!$B$1=1,desc!$A$56,IF(desc!$B$1=2,desc!$B$56,IF(desc!$B$1=3,desc!$C$56,desc!$D$56)))</f>
        <v>Ausgaben</v>
      </c>
      <c r="AC5" s="83" t="str">
        <f>IF(desc!$B$1=1,desc!$A$57,IF(desc!$B$1=2,desc!$B$57,IF(desc!$B$1=3,desc!$C$57,desc!$D$57)))</f>
        <v>Finanzierungsergebnis</v>
      </c>
      <c r="AD5" s="83" t="str">
        <f>IF(desc!$B$1=1,desc!$A$58,IF(desc!$B$1=2,desc!$B$58,IF(desc!$B$1=3,desc!$C$58,desc!$D$58)))</f>
        <v>Ordentliche Einnahmen</v>
      </c>
      <c r="AE5" s="83" t="str">
        <f>IF(desc!$B$1=1,desc!$A$59,IF(desc!$B$1=2,desc!$B$59,IF(desc!$B$1=3,desc!$C$59,desc!$D$59)))</f>
        <v>Ordentliche Ausgaben</v>
      </c>
      <c r="AF5" s="84" t="str">
        <f>IF(desc!$B$1=1,desc!$A$60,IF(desc!$B$1=2,desc!$B$60,IF(desc!$B$1=3,desc!$C$60,desc!$D$60)))</f>
        <v>Ordentliches Finanzierungsergebnis</v>
      </c>
      <c r="AG5" s="82" t="str">
        <f>IF(desc!$B$1=1,desc!$A$55,IF(desc!$B$1=2,desc!$B$55,IF(desc!$B$1=3,desc!$C$55,desc!$D$55)))</f>
        <v>Einnahmen</v>
      </c>
      <c r="AH5" s="83" t="str">
        <f>IF(desc!$B$1=1,desc!$A$56,IF(desc!$B$1=2,desc!$B$56,IF(desc!$B$1=3,desc!$C$56,desc!$D$56)))</f>
        <v>Ausgaben</v>
      </c>
      <c r="AI5" s="83" t="str">
        <f>IF(desc!$B$1=1,desc!$A$57,IF(desc!$B$1=2,desc!$B$57,IF(desc!$B$1=3,desc!$C$57,desc!$D$57)))</f>
        <v>Finanzierungsergebnis</v>
      </c>
      <c r="AJ5" s="83" t="str">
        <f>IF(desc!$B$1=1,desc!$A$58,IF(desc!$B$1=2,desc!$B$58,IF(desc!$B$1=3,desc!$C$58,desc!$D$58)))</f>
        <v>Ordentliche Einnahmen</v>
      </c>
      <c r="AK5" s="83" t="str">
        <f>IF(desc!$B$1=1,desc!$A$59,IF(desc!$B$1=2,desc!$B$59,IF(desc!$B$1=3,desc!$C$59,desc!$D$59)))</f>
        <v>Ordentliche Ausgaben</v>
      </c>
      <c r="AL5" s="84" t="str">
        <f>IF(desc!$B$1=1,desc!$A$60,IF(desc!$B$1=2,desc!$B$60,IF(desc!$B$1=3,desc!$C$60,desc!$D$60)))</f>
        <v>Ordentliches Finanzierungsergebnis</v>
      </c>
      <c r="AM5" s="82" t="str">
        <f>IF(desc!$B$1=1,desc!$A$61,IF(desc!$B$1=2,desc!$B$61,IF(desc!$B$1=3,desc!$C$61,desc!$D$61)))</f>
        <v>Aktiven</v>
      </c>
      <c r="AN5" s="83" t="str">
        <f>IF(desc!$B$1=1,desc!$A$62,IF(desc!$B$1=2,desc!$B$62,IF(desc!$B$1=3,desc!$C$62,desc!$D$62)))</f>
        <v>Fremdkapital</v>
      </c>
      <c r="AO5" s="83" t="str">
        <f>IF(desc!$B$1=1,desc!$A$63,IF(desc!$B$1=2,desc!$B$63,IF(desc!$B$1=3,desc!$C$63,desc!$D$63)))</f>
        <v>Eigenkapital</v>
      </c>
      <c r="AP5" s="82" t="str">
        <f>IF(desc!$B$1=1,desc!$A$61,IF(desc!$B$1=2,desc!$B$61,IF(desc!$B$1=3,desc!$C$61,desc!$D$61)))</f>
        <v>Aktiven</v>
      </c>
      <c r="AQ5" s="83" t="str">
        <f>IF(desc!$B$1=1,desc!$A$62,IF(desc!$B$1=2,desc!$B$62,IF(desc!$B$1=3,desc!$C$62,desc!$D$62)))</f>
        <v>Fremdkapital</v>
      </c>
      <c r="AR5" s="83" t="str">
        <f>IF(desc!$B$1=1,desc!$A$63,IF(desc!$B$1=2,desc!$B$63,IF(desc!$B$1=3,desc!$C$63,desc!$D$63)))</f>
        <v>Eigenkapital</v>
      </c>
      <c r="AS5" s="82" t="str">
        <f>IF(desc!$B$1=1,desc!$A$61,IF(desc!$B$1=2,desc!$B$61,IF(desc!$B$1=3,desc!$C$61,desc!$D$61)))</f>
        <v>Aktiven</v>
      </c>
      <c r="AT5" s="83" t="str">
        <f>IF(desc!$B$1=1,desc!$A$62,IF(desc!$B$1=2,desc!$B$62,IF(desc!$B$1=3,desc!$C$62,desc!$D$62)))</f>
        <v>Fremdkapital</v>
      </c>
      <c r="AU5" s="83" t="str">
        <f>IF(desc!$B$1=1,desc!$A$63,IF(desc!$B$1=2,desc!$B$63,IF(desc!$B$1=3,desc!$C$63,desc!$D$63)))</f>
        <v>Eigenkapital</v>
      </c>
      <c r="AV5" s="82" t="str">
        <f>IF(desc!$B$1=1,desc!$A$61,IF(desc!$B$1=2,desc!$B$61,IF(desc!$B$1=3,desc!$C$61,desc!$D$61)))</f>
        <v>Aktiven</v>
      </c>
      <c r="AW5" s="83" t="str">
        <f>IF(desc!$B$1=1,desc!$A$62,IF(desc!$B$1=2,desc!$B$62,IF(desc!$B$1=3,desc!$C$62,desc!$D$62)))</f>
        <v>Fremdkapital</v>
      </c>
      <c r="AX5" s="83" t="str">
        <f>IF(desc!$B$1=1,desc!$A$63,IF(desc!$B$1=2,desc!$B$63,IF(desc!$B$1=3,desc!$C$63,desc!$D$63)))</f>
        <v>Eigenkapital</v>
      </c>
      <c r="AY5" s="82" t="str">
        <f>IF(desc!$B$1=1,desc!$A$61,IF(desc!$B$1=2,desc!$B$61,IF(desc!$B$1=3,desc!$C$61,desc!$D$61)))</f>
        <v>Aktiven</v>
      </c>
      <c r="AZ5" s="83" t="str">
        <f>IF(desc!$B$1=1,desc!$A$62,IF(desc!$B$1=2,desc!$B$62,IF(desc!$B$1=3,desc!$C$62,desc!$D$62)))</f>
        <v>Fremdkapital</v>
      </c>
      <c r="BA5" s="83" t="str">
        <f>IF(desc!$B$1=1,desc!$A$63,IF(desc!$B$1=2,desc!$B$63,IF(desc!$B$1=3,desc!$C$63,desc!$D$63)))</f>
        <v>Eigenkapital</v>
      </c>
      <c r="BB5" s="82" t="str">
        <f>IF(desc!$B$1=1,desc!$A$61,IF(desc!$B$1=2,desc!$B$61,IF(desc!$B$1=3,desc!$C$61,desc!$D$61)))</f>
        <v>Aktiven</v>
      </c>
      <c r="BC5" s="83" t="str">
        <f>IF(desc!$B$1=1,desc!$A$62,IF(desc!$B$1=2,desc!$B$62,IF(desc!$B$1=3,desc!$C$62,desc!$D$62)))</f>
        <v>Fremdkapital</v>
      </c>
      <c r="BD5" s="84" t="str">
        <f>IF(desc!$B$1=1,desc!$A$63,IF(desc!$B$1=2,desc!$B$63,IF(desc!$B$1=3,desc!$C$63,desc!$D$63)))</f>
        <v>Eigenkapital</v>
      </c>
      <c r="BK5" s="81"/>
      <c r="BQ5" s="81"/>
    </row>
    <row r="6" spans="1:69" x14ac:dyDescent="0.2">
      <c r="B6" s="86"/>
      <c r="C6" s="87"/>
      <c r="D6" s="88"/>
      <c r="E6" s="88"/>
      <c r="F6" s="88"/>
      <c r="G6" s="88"/>
      <c r="H6" s="88"/>
      <c r="I6" s="87"/>
      <c r="J6" s="88"/>
      <c r="K6" s="88"/>
      <c r="L6" s="88"/>
      <c r="M6" s="88"/>
      <c r="N6" s="88"/>
      <c r="O6" s="87"/>
      <c r="P6" s="88"/>
      <c r="Q6" s="88"/>
      <c r="R6" s="88"/>
      <c r="S6" s="88"/>
      <c r="T6" s="89"/>
      <c r="U6" s="87"/>
      <c r="V6" s="88"/>
      <c r="W6" s="88"/>
      <c r="X6" s="88"/>
      <c r="Y6" s="88"/>
      <c r="Z6" s="89"/>
      <c r="AA6" s="87"/>
      <c r="AB6" s="88"/>
      <c r="AC6" s="88"/>
      <c r="AD6" s="88"/>
      <c r="AE6" s="88"/>
      <c r="AF6" s="89"/>
      <c r="AG6" s="87"/>
      <c r="AH6" s="88"/>
      <c r="AI6" s="88"/>
      <c r="AJ6" s="88"/>
      <c r="AK6" s="88"/>
      <c r="AL6" s="89"/>
      <c r="AM6" s="87"/>
      <c r="AN6" s="88"/>
      <c r="AO6" s="89"/>
      <c r="AP6" s="88"/>
      <c r="AQ6" s="88"/>
      <c r="AR6" s="88"/>
      <c r="AS6" s="87"/>
      <c r="AT6" s="88"/>
      <c r="AU6" s="89"/>
      <c r="AV6" s="88"/>
      <c r="AW6" s="88"/>
      <c r="AX6" s="89"/>
      <c r="AY6" s="88"/>
      <c r="AZ6" s="88"/>
      <c r="BA6" s="89"/>
      <c r="BB6" s="88"/>
      <c r="BC6" s="88"/>
      <c r="BD6" s="89"/>
      <c r="BE6" s="88"/>
      <c r="BF6" s="88"/>
      <c r="BG6" s="88"/>
      <c r="BH6" s="88"/>
      <c r="BI6" s="88"/>
      <c r="BJ6" s="89"/>
      <c r="BQ6" s="90"/>
    </row>
    <row r="7" spans="1:69" hidden="1" x14ac:dyDescent="0.2">
      <c r="B7" s="86"/>
      <c r="C7" s="87"/>
      <c r="D7" s="88"/>
      <c r="E7" s="88"/>
      <c r="F7" s="88"/>
      <c r="G7" s="88"/>
      <c r="H7" s="88"/>
      <c r="I7" s="87"/>
      <c r="J7" s="88"/>
      <c r="K7" s="88"/>
      <c r="L7" s="88"/>
      <c r="M7" s="88"/>
      <c r="N7" s="88"/>
      <c r="O7" s="87"/>
      <c r="P7" s="88"/>
      <c r="Q7" s="88"/>
      <c r="R7" s="88"/>
      <c r="S7" s="88"/>
      <c r="T7" s="89"/>
      <c r="U7" s="87"/>
      <c r="V7" s="88"/>
      <c r="W7" s="88"/>
      <c r="X7" s="88"/>
      <c r="Y7" s="88"/>
      <c r="Z7" s="89"/>
      <c r="AA7" s="87"/>
      <c r="AB7" s="88"/>
      <c r="AC7" s="88"/>
      <c r="AD7" s="88"/>
      <c r="AE7" s="88"/>
      <c r="AF7" s="89"/>
      <c r="AG7" s="87"/>
      <c r="AH7" s="88"/>
      <c r="AI7" s="88"/>
      <c r="AJ7" s="88"/>
      <c r="AK7" s="88"/>
      <c r="AL7" s="89"/>
      <c r="AM7" s="87"/>
      <c r="AN7" s="88"/>
      <c r="AO7" s="88"/>
      <c r="AP7" s="88"/>
      <c r="AQ7" s="88"/>
      <c r="AR7" s="88"/>
      <c r="AS7" s="87"/>
      <c r="AT7" s="88"/>
      <c r="AU7" s="88"/>
      <c r="AV7" s="87"/>
      <c r="AW7" s="88"/>
      <c r="AX7" s="88"/>
      <c r="AY7" s="87"/>
      <c r="AZ7" s="88"/>
      <c r="BA7" s="88"/>
      <c r="BB7" s="87"/>
      <c r="BC7" s="88"/>
      <c r="BD7" s="89"/>
      <c r="BE7" s="88"/>
      <c r="BF7" s="88"/>
      <c r="BG7" s="88"/>
      <c r="BH7" s="88"/>
      <c r="BI7" s="88"/>
      <c r="BJ7" s="89"/>
      <c r="BQ7" s="90"/>
    </row>
    <row r="8" spans="1:69" hidden="1" x14ac:dyDescent="0.2">
      <c r="B8" s="86"/>
      <c r="C8" s="87"/>
      <c r="D8" s="88"/>
      <c r="E8" s="88"/>
      <c r="F8" s="88"/>
      <c r="G8" s="88"/>
      <c r="H8" s="88"/>
      <c r="I8" s="87"/>
      <c r="J8" s="88"/>
      <c r="K8" s="88"/>
      <c r="L8" s="88"/>
      <c r="M8" s="88"/>
      <c r="N8" s="88"/>
      <c r="O8" s="87"/>
      <c r="P8" s="88"/>
      <c r="Q8" s="88"/>
      <c r="R8" s="88"/>
      <c r="S8" s="88"/>
      <c r="T8" s="89"/>
      <c r="U8" s="87"/>
      <c r="V8" s="88"/>
      <c r="W8" s="88"/>
      <c r="X8" s="88"/>
      <c r="Y8" s="88"/>
      <c r="Z8" s="89"/>
      <c r="AA8" s="87"/>
      <c r="AB8" s="88"/>
      <c r="AC8" s="88"/>
      <c r="AD8" s="88"/>
      <c r="AE8" s="88"/>
      <c r="AF8" s="89"/>
      <c r="AG8" s="87"/>
      <c r="AH8" s="88"/>
      <c r="AI8" s="88"/>
      <c r="AJ8" s="88"/>
      <c r="AK8" s="88"/>
      <c r="AL8" s="89"/>
      <c r="AM8" s="87"/>
      <c r="AN8" s="88"/>
      <c r="AO8" s="89"/>
      <c r="AP8" s="88"/>
      <c r="AQ8" s="88"/>
      <c r="AR8" s="88"/>
      <c r="AS8" s="87"/>
      <c r="AT8" s="88"/>
      <c r="AU8" s="89"/>
      <c r="AV8" s="88"/>
      <c r="AW8" s="88"/>
      <c r="AX8" s="89"/>
      <c r="AY8" s="88"/>
      <c r="AZ8" s="88"/>
      <c r="BA8" s="89"/>
      <c r="BB8" s="88"/>
      <c r="BC8" s="88"/>
      <c r="BD8" s="89"/>
      <c r="BE8" s="88"/>
      <c r="BF8" s="88"/>
      <c r="BG8" s="88"/>
      <c r="BH8" s="88"/>
      <c r="BI8" s="88"/>
      <c r="BJ8" s="89"/>
      <c r="BQ8" s="90"/>
    </row>
    <row r="9" spans="1:69" hidden="1" x14ac:dyDescent="0.2">
      <c r="B9" s="86"/>
      <c r="C9" s="87"/>
      <c r="D9" s="88"/>
      <c r="E9" s="88"/>
      <c r="F9" s="88"/>
      <c r="G9" s="88"/>
      <c r="H9" s="88"/>
      <c r="I9" s="87"/>
      <c r="J9" s="88"/>
      <c r="K9" s="88"/>
      <c r="L9" s="88"/>
      <c r="M9" s="88"/>
      <c r="N9" s="88"/>
      <c r="O9" s="87"/>
      <c r="P9" s="88"/>
      <c r="Q9" s="88"/>
      <c r="R9" s="88"/>
      <c r="S9" s="88"/>
      <c r="T9" s="89"/>
      <c r="U9" s="87"/>
      <c r="V9" s="88"/>
      <c r="W9" s="88"/>
      <c r="X9" s="88"/>
      <c r="Y9" s="88"/>
      <c r="Z9" s="89"/>
      <c r="AA9" s="87"/>
      <c r="AB9" s="88"/>
      <c r="AC9" s="88"/>
      <c r="AD9" s="88"/>
      <c r="AE9" s="88"/>
      <c r="AF9" s="89"/>
      <c r="AG9" s="87"/>
      <c r="AH9" s="88"/>
      <c r="AI9" s="88"/>
      <c r="AJ9" s="88"/>
      <c r="AK9" s="88"/>
      <c r="AL9" s="89"/>
      <c r="AM9" s="87"/>
      <c r="AN9" s="88"/>
      <c r="AO9" s="89"/>
      <c r="AP9" s="88"/>
      <c r="AQ9" s="88"/>
      <c r="AR9" s="88"/>
      <c r="AS9" s="87"/>
      <c r="AT9" s="88"/>
      <c r="AU9" s="89"/>
      <c r="AV9" s="88"/>
      <c r="AW9" s="88"/>
      <c r="AX9" s="89"/>
      <c r="AY9" s="88"/>
      <c r="AZ9" s="88"/>
      <c r="BA9" s="89"/>
      <c r="BB9" s="88"/>
      <c r="BC9" s="88"/>
      <c r="BD9" s="89"/>
      <c r="BE9" s="88"/>
      <c r="BF9" s="88"/>
      <c r="BG9" s="88"/>
      <c r="BH9" s="88"/>
      <c r="BI9" s="88"/>
      <c r="BJ9" s="89"/>
      <c r="BQ9" s="90"/>
    </row>
    <row r="10" spans="1:69" hidden="1" x14ac:dyDescent="0.2">
      <c r="B10" s="86"/>
      <c r="C10" s="87"/>
      <c r="D10" s="88"/>
      <c r="E10" s="88"/>
      <c r="F10" s="88"/>
      <c r="G10" s="88"/>
      <c r="H10" s="88"/>
      <c r="I10" s="87"/>
      <c r="J10" s="88"/>
      <c r="K10" s="88"/>
      <c r="L10" s="88"/>
      <c r="M10" s="88"/>
      <c r="N10" s="88"/>
      <c r="O10" s="87"/>
      <c r="P10" s="88"/>
      <c r="Q10" s="88"/>
      <c r="R10" s="88"/>
      <c r="S10" s="88"/>
      <c r="T10" s="89"/>
      <c r="U10" s="87"/>
      <c r="V10" s="88"/>
      <c r="W10" s="88"/>
      <c r="X10" s="88"/>
      <c r="Y10" s="88"/>
      <c r="Z10" s="89"/>
      <c r="AA10" s="87"/>
      <c r="AB10" s="88"/>
      <c r="AC10" s="88"/>
      <c r="AD10" s="88"/>
      <c r="AE10" s="88"/>
      <c r="AF10" s="89"/>
      <c r="AG10" s="87"/>
      <c r="AH10" s="88"/>
      <c r="AI10" s="88"/>
      <c r="AJ10" s="88"/>
      <c r="AK10" s="88"/>
      <c r="AL10" s="89"/>
      <c r="AM10" s="87"/>
      <c r="AN10" s="88"/>
      <c r="AO10" s="89"/>
      <c r="AP10" s="88"/>
      <c r="AQ10" s="88"/>
      <c r="AR10" s="88"/>
      <c r="AS10" s="87"/>
      <c r="AT10" s="88"/>
      <c r="AU10" s="89"/>
      <c r="AV10" s="88"/>
      <c r="AW10" s="88"/>
      <c r="AX10" s="89"/>
      <c r="AY10" s="88"/>
      <c r="AZ10" s="88"/>
      <c r="BA10" s="89"/>
      <c r="BB10" s="88"/>
      <c r="BC10" s="88"/>
      <c r="BD10" s="89"/>
      <c r="BE10" s="88"/>
      <c r="BF10" s="88"/>
      <c r="BG10" s="88"/>
      <c r="BH10" s="88"/>
      <c r="BI10" s="88"/>
      <c r="BJ10" s="89"/>
      <c r="BQ10" s="90"/>
    </row>
    <row r="11" spans="1:69" hidden="1" x14ac:dyDescent="0.2">
      <c r="B11" s="86"/>
      <c r="C11" s="87"/>
      <c r="D11" s="88"/>
      <c r="E11" s="88"/>
      <c r="F11" s="88"/>
      <c r="G11" s="88"/>
      <c r="H11" s="88"/>
      <c r="I11" s="87"/>
      <c r="J11" s="88"/>
      <c r="K11" s="88"/>
      <c r="L11" s="88"/>
      <c r="M11" s="88"/>
      <c r="N11" s="88"/>
      <c r="O11" s="87"/>
      <c r="P11" s="88"/>
      <c r="Q11" s="88"/>
      <c r="R11" s="88"/>
      <c r="S11" s="88"/>
      <c r="T11" s="89"/>
      <c r="U11" s="87"/>
      <c r="V11" s="88"/>
      <c r="W11" s="88"/>
      <c r="X11" s="88"/>
      <c r="Y11" s="88"/>
      <c r="Z11" s="89"/>
      <c r="AA11" s="87"/>
      <c r="AB11" s="88"/>
      <c r="AC11" s="88"/>
      <c r="AD11" s="88"/>
      <c r="AE11" s="88"/>
      <c r="AF11" s="89"/>
      <c r="AG11" s="87"/>
      <c r="AH11" s="88"/>
      <c r="AI11" s="88"/>
      <c r="AJ11" s="88"/>
      <c r="AK11" s="88"/>
      <c r="AL11" s="89"/>
      <c r="AM11" s="87"/>
      <c r="AN11" s="88"/>
      <c r="AO11" s="89"/>
      <c r="AP11" s="88"/>
      <c r="AQ11" s="88"/>
      <c r="AR11" s="88"/>
      <c r="AS11" s="87"/>
      <c r="AT11" s="88"/>
      <c r="AU11" s="89"/>
      <c r="AV11" s="88"/>
      <c r="AW11" s="88"/>
      <c r="AX11" s="89"/>
      <c r="AY11" s="88"/>
      <c r="AZ11" s="88"/>
      <c r="BA11" s="89"/>
      <c r="BB11" s="88"/>
      <c r="BC11" s="88"/>
      <c r="BD11" s="89"/>
      <c r="BE11" s="88"/>
      <c r="BF11" s="88"/>
      <c r="BG11" s="88"/>
      <c r="BH11" s="88"/>
      <c r="BI11" s="88"/>
      <c r="BJ11" s="89"/>
      <c r="BQ11" s="90"/>
    </row>
    <row r="12" spans="1:69" hidden="1" x14ac:dyDescent="0.2">
      <c r="B12" s="86"/>
      <c r="C12" s="87"/>
      <c r="D12" s="88"/>
      <c r="E12" s="88"/>
      <c r="F12" s="88"/>
      <c r="G12" s="88"/>
      <c r="H12" s="88"/>
      <c r="I12" s="87"/>
      <c r="J12" s="88"/>
      <c r="K12" s="88"/>
      <c r="L12" s="88"/>
      <c r="M12" s="88"/>
      <c r="N12" s="88"/>
      <c r="O12" s="87"/>
      <c r="P12" s="88"/>
      <c r="Q12" s="88"/>
      <c r="R12" s="88"/>
      <c r="S12" s="88"/>
      <c r="T12" s="89"/>
      <c r="U12" s="87"/>
      <c r="V12" s="88"/>
      <c r="W12" s="88"/>
      <c r="X12" s="88"/>
      <c r="Y12" s="88"/>
      <c r="Z12" s="89"/>
      <c r="AA12" s="87"/>
      <c r="AB12" s="88"/>
      <c r="AC12" s="88"/>
      <c r="AD12" s="88"/>
      <c r="AE12" s="88"/>
      <c r="AF12" s="89"/>
      <c r="AG12" s="87"/>
      <c r="AH12" s="88"/>
      <c r="AI12" s="88"/>
      <c r="AJ12" s="88"/>
      <c r="AK12" s="88"/>
      <c r="AL12" s="89"/>
      <c r="AM12" s="87"/>
      <c r="AN12" s="88"/>
      <c r="AO12" s="89"/>
      <c r="AP12" s="88"/>
      <c r="AQ12" s="88"/>
      <c r="AR12" s="88"/>
      <c r="AS12" s="87"/>
      <c r="AT12" s="88"/>
      <c r="AU12" s="89"/>
      <c r="AV12" s="88"/>
      <c r="AW12" s="88"/>
      <c r="AX12" s="89"/>
      <c r="AY12" s="88"/>
      <c r="AZ12" s="88"/>
      <c r="BA12" s="89"/>
      <c r="BB12" s="88"/>
      <c r="BC12" s="88"/>
      <c r="BD12" s="89"/>
      <c r="BE12" s="88"/>
      <c r="BF12" s="88"/>
      <c r="BG12" s="88"/>
      <c r="BH12" s="88"/>
      <c r="BI12" s="88"/>
      <c r="BJ12" s="89"/>
      <c r="BQ12" s="90"/>
    </row>
    <row r="13" spans="1:69" hidden="1" x14ac:dyDescent="0.2">
      <c r="B13" s="86"/>
      <c r="C13" s="87"/>
      <c r="D13" s="88"/>
      <c r="E13" s="88"/>
      <c r="F13" s="88"/>
      <c r="G13" s="88"/>
      <c r="H13" s="88"/>
      <c r="I13" s="87"/>
      <c r="J13" s="88"/>
      <c r="K13" s="88"/>
      <c r="L13" s="88"/>
      <c r="M13" s="88"/>
      <c r="N13" s="88"/>
      <c r="O13" s="87"/>
      <c r="P13" s="88"/>
      <c r="Q13" s="88"/>
      <c r="R13" s="88"/>
      <c r="S13" s="88"/>
      <c r="T13" s="89"/>
      <c r="U13" s="87"/>
      <c r="V13" s="88"/>
      <c r="W13" s="88"/>
      <c r="X13" s="88"/>
      <c r="Y13" s="88"/>
      <c r="Z13" s="89"/>
      <c r="AA13" s="87"/>
      <c r="AB13" s="88"/>
      <c r="AC13" s="88"/>
      <c r="AD13" s="88"/>
      <c r="AE13" s="88"/>
      <c r="AF13" s="89"/>
      <c r="AG13" s="87"/>
      <c r="AH13" s="88"/>
      <c r="AI13" s="88"/>
      <c r="AJ13" s="88"/>
      <c r="AK13" s="88"/>
      <c r="AL13" s="89"/>
      <c r="AM13" s="87"/>
      <c r="AN13" s="88"/>
      <c r="AO13" s="89"/>
      <c r="AP13" s="88"/>
      <c r="AQ13" s="88"/>
      <c r="AR13" s="88"/>
      <c r="AS13" s="87"/>
      <c r="AT13" s="88"/>
      <c r="AU13" s="89"/>
      <c r="AV13" s="88"/>
      <c r="AW13" s="88"/>
      <c r="AX13" s="89"/>
      <c r="AY13" s="88"/>
      <c r="AZ13" s="88"/>
      <c r="BA13" s="89"/>
      <c r="BB13" s="88"/>
      <c r="BC13" s="88"/>
      <c r="BD13" s="89"/>
      <c r="BE13" s="88"/>
      <c r="BF13" s="88"/>
      <c r="BG13" s="88"/>
      <c r="BH13" s="88"/>
      <c r="BI13" s="88"/>
      <c r="BJ13" s="89"/>
      <c r="BQ13" s="90"/>
    </row>
    <row r="14" spans="1:69" hidden="1" x14ac:dyDescent="0.2">
      <c r="B14" s="86"/>
      <c r="C14" s="87"/>
      <c r="D14" s="88"/>
      <c r="E14" s="88"/>
      <c r="F14" s="88"/>
      <c r="G14" s="88"/>
      <c r="H14" s="88"/>
      <c r="I14" s="87"/>
      <c r="J14" s="88"/>
      <c r="K14" s="88"/>
      <c r="L14" s="88"/>
      <c r="M14" s="88"/>
      <c r="N14" s="88"/>
      <c r="O14" s="87"/>
      <c r="P14" s="88"/>
      <c r="Q14" s="88"/>
      <c r="R14" s="88"/>
      <c r="S14" s="88"/>
      <c r="T14" s="89"/>
      <c r="U14" s="87"/>
      <c r="V14" s="88"/>
      <c r="W14" s="88"/>
      <c r="X14" s="88"/>
      <c r="Y14" s="88"/>
      <c r="Z14" s="89"/>
      <c r="AA14" s="87"/>
      <c r="AB14" s="88"/>
      <c r="AC14" s="88"/>
      <c r="AD14" s="88"/>
      <c r="AE14" s="88"/>
      <c r="AF14" s="89"/>
      <c r="AG14" s="87"/>
      <c r="AH14" s="88"/>
      <c r="AI14" s="88"/>
      <c r="AJ14" s="88"/>
      <c r="AK14" s="88"/>
      <c r="AL14" s="89"/>
      <c r="AM14" s="87"/>
      <c r="AN14" s="88"/>
      <c r="AO14" s="89"/>
      <c r="AP14" s="88"/>
      <c r="AQ14" s="88"/>
      <c r="AR14" s="88"/>
      <c r="AS14" s="87"/>
      <c r="AT14" s="88"/>
      <c r="AU14" s="89"/>
      <c r="AV14" s="88"/>
      <c r="AW14" s="88"/>
      <c r="AX14" s="89"/>
      <c r="AY14" s="88"/>
      <c r="AZ14" s="88"/>
      <c r="BA14" s="89"/>
      <c r="BB14" s="88"/>
      <c r="BC14" s="88"/>
      <c r="BD14" s="89"/>
      <c r="BE14" s="88"/>
      <c r="BF14" s="88"/>
      <c r="BG14" s="88"/>
      <c r="BH14" s="88"/>
      <c r="BI14" s="88"/>
      <c r="BJ14" s="89"/>
      <c r="BQ14" s="90"/>
    </row>
    <row r="15" spans="1:69" hidden="1" x14ac:dyDescent="0.2">
      <c r="B15" s="86"/>
      <c r="C15" s="87"/>
      <c r="D15" s="88"/>
      <c r="E15" s="88"/>
      <c r="F15" s="88"/>
      <c r="G15" s="88"/>
      <c r="H15" s="88"/>
      <c r="I15" s="87"/>
      <c r="J15" s="88"/>
      <c r="K15" s="88"/>
      <c r="L15" s="88"/>
      <c r="M15" s="88"/>
      <c r="N15" s="88"/>
      <c r="O15" s="87"/>
      <c r="P15" s="88"/>
      <c r="Q15" s="88"/>
      <c r="R15" s="88"/>
      <c r="S15" s="88"/>
      <c r="T15" s="89"/>
      <c r="U15" s="87"/>
      <c r="V15" s="88"/>
      <c r="W15" s="88"/>
      <c r="X15" s="88"/>
      <c r="Y15" s="88"/>
      <c r="Z15" s="89"/>
      <c r="AA15" s="87"/>
      <c r="AB15" s="88"/>
      <c r="AC15" s="88"/>
      <c r="AD15" s="88"/>
      <c r="AE15" s="88"/>
      <c r="AF15" s="89"/>
      <c r="AG15" s="87"/>
      <c r="AH15" s="88"/>
      <c r="AI15" s="88"/>
      <c r="AJ15" s="88"/>
      <c r="AK15" s="88"/>
      <c r="AL15" s="89"/>
      <c r="AM15" s="87"/>
      <c r="AN15" s="88"/>
      <c r="AO15" s="89"/>
      <c r="AP15" s="88"/>
      <c r="AQ15" s="88"/>
      <c r="AR15" s="88"/>
      <c r="AS15" s="87"/>
      <c r="AT15" s="88"/>
      <c r="AU15" s="89"/>
      <c r="AV15" s="88"/>
      <c r="AW15" s="88"/>
      <c r="AX15" s="89"/>
      <c r="AY15" s="88"/>
      <c r="AZ15" s="88"/>
      <c r="BA15" s="89"/>
      <c r="BB15" s="88"/>
      <c r="BC15" s="88"/>
      <c r="BD15" s="89"/>
      <c r="BE15" s="88"/>
      <c r="BF15" s="88"/>
      <c r="BG15" s="88"/>
      <c r="BH15" s="88"/>
      <c r="BI15" s="88"/>
      <c r="BJ15" s="89"/>
      <c r="BQ15" s="90"/>
    </row>
    <row r="16" spans="1:69" hidden="1" x14ac:dyDescent="0.2">
      <c r="B16" s="86"/>
      <c r="C16" s="87"/>
      <c r="D16" s="88"/>
      <c r="E16" s="88"/>
      <c r="F16" s="88"/>
      <c r="G16" s="88"/>
      <c r="H16" s="88"/>
      <c r="I16" s="87"/>
      <c r="J16" s="88"/>
      <c r="K16" s="88"/>
      <c r="L16" s="88"/>
      <c r="M16" s="88"/>
      <c r="N16" s="88"/>
      <c r="O16" s="87"/>
      <c r="P16" s="88"/>
      <c r="Q16" s="88"/>
      <c r="R16" s="88"/>
      <c r="S16" s="88"/>
      <c r="T16" s="89"/>
      <c r="U16" s="87"/>
      <c r="V16" s="88"/>
      <c r="W16" s="88"/>
      <c r="X16" s="88"/>
      <c r="Y16" s="88"/>
      <c r="Z16" s="89"/>
      <c r="AA16" s="87"/>
      <c r="AB16" s="88"/>
      <c r="AC16" s="88"/>
      <c r="AD16" s="88"/>
      <c r="AE16" s="88"/>
      <c r="AF16" s="89"/>
      <c r="AG16" s="87"/>
      <c r="AH16" s="88"/>
      <c r="AI16" s="88"/>
      <c r="AJ16" s="88"/>
      <c r="AK16" s="88"/>
      <c r="AL16" s="89"/>
      <c r="AM16" s="87"/>
      <c r="AN16" s="88"/>
      <c r="AO16" s="89"/>
      <c r="AP16" s="88"/>
      <c r="AQ16" s="88"/>
      <c r="AR16" s="88"/>
      <c r="AS16" s="87"/>
      <c r="AT16" s="88"/>
      <c r="AU16" s="89"/>
      <c r="AV16" s="88"/>
      <c r="AW16" s="88"/>
      <c r="AX16" s="89"/>
      <c r="AY16" s="88"/>
      <c r="AZ16" s="88"/>
      <c r="BA16" s="89"/>
      <c r="BB16" s="88"/>
      <c r="BC16" s="88"/>
      <c r="BD16" s="89"/>
      <c r="BE16" s="88"/>
      <c r="BF16" s="88"/>
      <c r="BG16" s="88"/>
      <c r="BH16" s="88"/>
      <c r="BI16" s="88"/>
      <c r="BJ16" s="89"/>
      <c r="BQ16" s="90"/>
    </row>
    <row r="17" spans="1:72" hidden="1" x14ac:dyDescent="0.2">
      <c r="B17" s="86"/>
      <c r="C17" s="87"/>
      <c r="D17" s="88"/>
      <c r="E17" s="88"/>
      <c r="F17" s="88"/>
      <c r="G17" s="88"/>
      <c r="H17" s="88"/>
      <c r="I17" s="87"/>
      <c r="J17" s="88"/>
      <c r="K17" s="88"/>
      <c r="L17" s="88"/>
      <c r="M17" s="88"/>
      <c r="N17" s="88"/>
      <c r="O17" s="87"/>
      <c r="P17" s="88"/>
      <c r="Q17" s="88"/>
      <c r="R17" s="88"/>
      <c r="S17" s="88"/>
      <c r="T17" s="89"/>
      <c r="U17" s="87"/>
      <c r="V17" s="88"/>
      <c r="W17" s="88"/>
      <c r="X17" s="88"/>
      <c r="Y17" s="88"/>
      <c r="Z17" s="89"/>
      <c r="AA17" s="87"/>
      <c r="AB17" s="88"/>
      <c r="AC17" s="88"/>
      <c r="AD17" s="88"/>
      <c r="AE17" s="88"/>
      <c r="AF17" s="89"/>
      <c r="AG17" s="87"/>
      <c r="AH17" s="88"/>
      <c r="AI17" s="88"/>
      <c r="AJ17" s="88"/>
      <c r="AK17" s="88"/>
      <c r="AL17" s="89"/>
      <c r="AM17" s="87"/>
      <c r="AN17" s="88"/>
      <c r="AO17" s="89"/>
      <c r="AP17" s="88"/>
      <c r="AQ17" s="88"/>
      <c r="AR17" s="88"/>
      <c r="AS17" s="87"/>
      <c r="AT17" s="88"/>
      <c r="AU17" s="89"/>
      <c r="AV17" s="88"/>
      <c r="AW17" s="88"/>
      <c r="AX17" s="89"/>
      <c r="AY17" s="88"/>
      <c r="AZ17" s="88"/>
      <c r="BA17" s="89"/>
      <c r="BB17" s="88"/>
      <c r="BC17" s="88"/>
      <c r="BD17" s="89"/>
      <c r="BE17" s="88"/>
      <c r="BF17" s="88"/>
      <c r="BG17" s="88"/>
      <c r="BH17" s="88"/>
      <c r="BI17" s="88"/>
      <c r="BJ17" s="89"/>
      <c r="BQ17" s="90"/>
    </row>
    <row r="18" spans="1:72" hidden="1" x14ac:dyDescent="0.2">
      <c r="B18" s="86"/>
      <c r="C18" s="87"/>
      <c r="D18" s="88"/>
      <c r="E18" s="88"/>
      <c r="F18" s="88"/>
      <c r="G18" s="88"/>
      <c r="H18" s="88"/>
      <c r="I18" s="87"/>
      <c r="J18" s="88"/>
      <c r="K18" s="88"/>
      <c r="L18" s="88"/>
      <c r="M18" s="88"/>
      <c r="N18" s="88"/>
      <c r="O18" s="87"/>
      <c r="P18" s="88"/>
      <c r="Q18" s="88"/>
      <c r="R18" s="88"/>
      <c r="S18" s="88"/>
      <c r="T18" s="89"/>
      <c r="U18" s="87"/>
      <c r="V18" s="88"/>
      <c r="W18" s="88"/>
      <c r="X18" s="88"/>
      <c r="Y18" s="88"/>
      <c r="Z18" s="89"/>
      <c r="AA18" s="87"/>
      <c r="AB18" s="88"/>
      <c r="AC18" s="88"/>
      <c r="AD18" s="88"/>
      <c r="AE18" s="88"/>
      <c r="AF18" s="89"/>
      <c r="AG18" s="87"/>
      <c r="AH18" s="88"/>
      <c r="AI18" s="88"/>
      <c r="AJ18" s="88"/>
      <c r="AK18" s="88"/>
      <c r="AL18" s="89"/>
      <c r="AM18" s="87"/>
      <c r="AN18" s="88"/>
      <c r="AO18" s="89"/>
      <c r="AP18" s="88"/>
      <c r="AQ18" s="88"/>
      <c r="AR18" s="88"/>
      <c r="AS18" s="87"/>
      <c r="AT18" s="88"/>
      <c r="AU18" s="89"/>
      <c r="AV18" s="88"/>
      <c r="AW18" s="88"/>
      <c r="AX18" s="89"/>
      <c r="AY18" s="88"/>
      <c r="AZ18" s="88"/>
      <c r="BA18" s="89"/>
      <c r="BB18" s="88"/>
      <c r="BC18" s="88"/>
      <c r="BD18" s="89"/>
      <c r="BE18" s="88"/>
      <c r="BF18" s="88"/>
      <c r="BG18" s="88"/>
      <c r="BH18" s="88"/>
      <c r="BI18" s="88"/>
      <c r="BJ18" s="89"/>
      <c r="BQ18" s="90"/>
    </row>
    <row r="19" spans="1:72" hidden="1" x14ac:dyDescent="0.2">
      <c r="B19" s="86"/>
      <c r="C19" s="87"/>
      <c r="D19" s="88"/>
      <c r="E19" s="88"/>
      <c r="F19" s="88"/>
      <c r="G19" s="88"/>
      <c r="H19" s="88"/>
      <c r="I19" s="87"/>
      <c r="J19" s="88"/>
      <c r="K19" s="88"/>
      <c r="L19" s="88"/>
      <c r="M19" s="88"/>
      <c r="N19" s="88"/>
      <c r="O19" s="87"/>
      <c r="P19" s="88"/>
      <c r="Q19" s="88"/>
      <c r="R19" s="88"/>
      <c r="S19" s="88"/>
      <c r="T19" s="89"/>
      <c r="U19" s="87"/>
      <c r="V19" s="88"/>
      <c r="W19" s="88"/>
      <c r="X19" s="88"/>
      <c r="Y19" s="88"/>
      <c r="Z19" s="89"/>
      <c r="AA19" s="87"/>
      <c r="AB19" s="88"/>
      <c r="AC19" s="88"/>
      <c r="AD19" s="88"/>
      <c r="AE19" s="88"/>
      <c r="AF19" s="89"/>
      <c r="AG19" s="87"/>
      <c r="AH19" s="88"/>
      <c r="AI19" s="88"/>
      <c r="AJ19" s="88"/>
      <c r="AK19" s="88"/>
      <c r="AL19" s="89"/>
      <c r="AM19" s="87"/>
      <c r="AN19" s="88"/>
      <c r="AO19" s="89"/>
      <c r="AP19" s="88"/>
      <c r="AQ19" s="88"/>
      <c r="AR19" s="88"/>
      <c r="AS19" s="87"/>
      <c r="AT19" s="88"/>
      <c r="AU19" s="89"/>
      <c r="AV19" s="88"/>
      <c r="AW19" s="88"/>
      <c r="AX19" s="89"/>
      <c r="AY19" s="88"/>
      <c r="AZ19" s="88"/>
      <c r="BA19" s="89"/>
      <c r="BB19" s="88"/>
      <c r="BC19" s="88"/>
      <c r="BD19" s="89"/>
      <c r="BE19" s="88"/>
      <c r="BF19" s="88"/>
      <c r="BG19" s="88"/>
      <c r="BH19" s="88"/>
      <c r="BI19" s="88"/>
      <c r="BJ19" s="89"/>
      <c r="BQ19" s="90"/>
    </row>
    <row r="20" spans="1:72" hidden="1" x14ac:dyDescent="0.2">
      <c r="B20" s="86"/>
      <c r="C20" s="87"/>
      <c r="D20" s="88"/>
      <c r="E20" s="88"/>
      <c r="F20" s="88"/>
      <c r="G20" s="88"/>
      <c r="H20" s="88"/>
      <c r="I20" s="87"/>
      <c r="J20" s="88"/>
      <c r="K20" s="88"/>
      <c r="L20" s="88"/>
      <c r="M20" s="88"/>
      <c r="N20" s="88"/>
      <c r="O20" s="87"/>
      <c r="P20" s="88"/>
      <c r="Q20" s="88"/>
      <c r="R20" s="88"/>
      <c r="S20" s="88"/>
      <c r="T20" s="89"/>
      <c r="U20" s="87"/>
      <c r="V20" s="88"/>
      <c r="W20" s="88"/>
      <c r="X20" s="88"/>
      <c r="Y20" s="88"/>
      <c r="Z20" s="89"/>
      <c r="AA20" s="87"/>
      <c r="AB20" s="88"/>
      <c r="AC20" s="88"/>
      <c r="AD20" s="88"/>
      <c r="AE20" s="88"/>
      <c r="AF20" s="89"/>
      <c r="AG20" s="87"/>
      <c r="AH20" s="88"/>
      <c r="AI20" s="88"/>
      <c r="AJ20" s="88"/>
      <c r="AK20" s="88"/>
      <c r="AL20" s="89"/>
      <c r="AM20" s="87"/>
      <c r="AN20" s="88"/>
      <c r="AO20" s="89"/>
      <c r="AP20" s="88"/>
      <c r="AQ20" s="88"/>
      <c r="AR20" s="88"/>
      <c r="AS20" s="87"/>
      <c r="AT20" s="88"/>
      <c r="AU20" s="89"/>
      <c r="AV20" s="87"/>
      <c r="AW20" s="88"/>
      <c r="AX20" s="89"/>
      <c r="AY20" s="87"/>
      <c r="AZ20" s="88"/>
      <c r="BA20" s="89"/>
      <c r="BB20" s="87"/>
      <c r="BC20" s="88"/>
      <c r="BD20" s="89"/>
      <c r="BE20" s="88"/>
      <c r="BF20" s="88"/>
      <c r="BG20" s="88"/>
      <c r="BH20" s="88"/>
      <c r="BI20" s="88"/>
      <c r="BJ20" s="89"/>
      <c r="BQ20" s="90"/>
    </row>
    <row r="21" spans="1:72" hidden="1" x14ac:dyDescent="0.2">
      <c r="B21" s="86"/>
      <c r="C21" s="87"/>
      <c r="D21" s="88"/>
      <c r="E21" s="88"/>
      <c r="F21" s="88"/>
      <c r="G21" s="88"/>
      <c r="H21" s="88"/>
      <c r="I21" s="87"/>
      <c r="J21" s="88"/>
      <c r="K21" s="88"/>
      <c r="L21" s="88"/>
      <c r="M21" s="88"/>
      <c r="N21" s="88"/>
      <c r="O21" s="87"/>
      <c r="P21" s="88"/>
      <c r="Q21" s="88"/>
      <c r="R21" s="88"/>
      <c r="S21" s="88"/>
      <c r="T21" s="89"/>
      <c r="U21" s="87"/>
      <c r="V21" s="88"/>
      <c r="W21" s="88"/>
      <c r="X21" s="88"/>
      <c r="Y21" s="88"/>
      <c r="Z21" s="89"/>
      <c r="AA21" s="87"/>
      <c r="AB21" s="88"/>
      <c r="AC21" s="88"/>
      <c r="AD21" s="88"/>
      <c r="AE21" s="88"/>
      <c r="AF21" s="89"/>
      <c r="AG21" s="87"/>
      <c r="AH21" s="88"/>
      <c r="AI21" s="88"/>
      <c r="AJ21" s="88"/>
      <c r="AK21" s="88"/>
      <c r="AL21" s="89"/>
      <c r="AM21" s="87"/>
      <c r="AN21" s="88"/>
      <c r="AO21" s="89"/>
      <c r="AP21" s="88"/>
      <c r="AQ21" s="88"/>
      <c r="AR21" s="88"/>
      <c r="AS21" s="87"/>
      <c r="AT21" s="88"/>
      <c r="AU21" s="89"/>
      <c r="AV21" s="88"/>
      <c r="AW21" s="88"/>
      <c r="AX21" s="89"/>
      <c r="AY21" s="88"/>
      <c r="AZ21" s="88"/>
      <c r="BA21" s="89"/>
      <c r="BB21" s="88"/>
      <c r="BC21" s="88"/>
      <c r="BD21" s="89"/>
      <c r="BE21" s="88"/>
      <c r="BF21" s="88"/>
      <c r="BG21" s="88"/>
      <c r="BH21" s="88"/>
      <c r="BI21" s="88"/>
      <c r="BJ21" s="89"/>
      <c r="BQ21" s="90"/>
    </row>
    <row r="22" spans="1:72" hidden="1" x14ac:dyDescent="0.2">
      <c r="B22" s="86"/>
      <c r="C22" s="87"/>
      <c r="D22" s="88"/>
      <c r="E22" s="88"/>
      <c r="F22" s="88"/>
      <c r="G22" s="88"/>
      <c r="H22" s="88"/>
      <c r="I22" s="87"/>
      <c r="J22" s="88"/>
      <c r="K22" s="88"/>
      <c r="L22" s="88"/>
      <c r="M22" s="88"/>
      <c r="N22" s="88"/>
      <c r="O22" s="87"/>
      <c r="P22" s="88"/>
      <c r="Q22" s="88"/>
      <c r="R22" s="88"/>
      <c r="S22" s="88"/>
      <c r="T22" s="89"/>
      <c r="U22" s="87"/>
      <c r="V22" s="88"/>
      <c r="W22" s="88"/>
      <c r="X22" s="88"/>
      <c r="Y22" s="88"/>
      <c r="Z22" s="89"/>
      <c r="AA22" s="87"/>
      <c r="AB22" s="88"/>
      <c r="AC22" s="88"/>
      <c r="AD22" s="88"/>
      <c r="AE22" s="88"/>
      <c r="AF22" s="89"/>
      <c r="AG22" s="87"/>
      <c r="AH22" s="88"/>
      <c r="AI22" s="88"/>
      <c r="AJ22" s="88"/>
      <c r="AK22" s="88"/>
      <c r="AL22" s="89"/>
      <c r="AM22" s="87"/>
      <c r="AN22" s="88"/>
      <c r="AO22" s="89"/>
      <c r="AP22" s="88"/>
      <c r="AQ22" s="88"/>
      <c r="AR22" s="88"/>
      <c r="AS22" s="87"/>
      <c r="AT22" s="88"/>
      <c r="AU22" s="89"/>
      <c r="AV22" s="88"/>
      <c r="AW22" s="88"/>
      <c r="AX22" s="89"/>
      <c r="AY22" s="88"/>
      <c r="AZ22" s="88"/>
      <c r="BA22" s="89"/>
      <c r="BB22" s="88"/>
      <c r="BC22" s="88"/>
      <c r="BD22" s="89"/>
      <c r="BE22" s="88"/>
      <c r="BF22" s="88"/>
      <c r="BG22" s="88"/>
      <c r="BH22" s="88"/>
      <c r="BI22" s="88"/>
      <c r="BJ22" s="89"/>
      <c r="BQ22" s="90"/>
    </row>
    <row r="23" spans="1:72" x14ac:dyDescent="0.2">
      <c r="B23" s="86"/>
      <c r="C23" s="87"/>
      <c r="D23" s="88"/>
      <c r="E23" s="88"/>
      <c r="F23" s="88"/>
      <c r="G23" s="88"/>
      <c r="H23" s="88"/>
      <c r="I23" s="87"/>
      <c r="J23" s="88"/>
      <c r="K23" s="88"/>
      <c r="L23" s="88"/>
      <c r="M23" s="88"/>
      <c r="N23" s="88"/>
      <c r="O23" s="87"/>
      <c r="P23" s="88"/>
      <c r="Q23" s="88"/>
      <c r="R23" s="88"/>
      <c r="S23" s="88"/>
      <c r="T23" s="89"/>
      <c r="U23" s="87"/>
      <c r="V23" s="88"/>
      <c r="W23" s="88"/>
      <c r="X23" s="88"/>
      <c r="Y23" s="88"/>
      <c r="Z23" s="89"/>
      <c r="AA23" s="87"/>
      <c r="AB23" s="88"/>
      <c r="AC23" s="88"/>
      <c r="AD23" s="88"/>
      <c r="AE23" s="88"/>
      <c r="AF23" s="89"/>
      <c r="AG23" s="87"/>
      <c r="AH23" s="88"/>
      <c r="AI23" s="88"/>
      <c r="AJ23" s="88"/>
      <c r="AK23" s="88"/>
      <c r="AL23" s="89"/>
      <c r="AM23" s="87"/>
      <c r="AN23" s="88"/>
      <c r="AO23" s="89"/>
      <c r="AP23" s="88"/>
      <c r="AQ23" s="88"/>
      <c r="AR23" s="88"/>
      <c r="AS23" s="87"/>
      <c r="AT23" s="88"/>
      <c r="AU23" s="89"/>
      <c r="AV23" s="88"/>
      <c r="AW23" s="88"/>
      <c r="AX23" s="89"/>
      <c r="AY23" s="88"/>
      <c r="AZ23" s="88"/>
      <c r="BA23" s="89"/>
      <c r="BB23" s="88"/>
      <c r="BC23" s="88"/>
      <c r="BD23" s="89"/>
      <c r="BE23" s="88"/>
      <c r="BF23" s="88"/>
      <c r="BG23" s="88"/>
      <c r="BH23" s="88"/>
      <c r="BI23" s="88"/>
      <c r="BJ23" s="89"/>
      <c r="BQ23" s="90"/>
    </row>
    <row r="24" spans="1:72" x14ac:dyDescent="0.2">
      <c r="A24" s="85">
        <v>1990</v>
      </c>
      <c r="B24" s="86"/>
      <c r="C24" s="91">
        <v>105286.66500789</v>
      </c>
      <c r="D24" s="92">
        <v>106088.88765637</v>
      </c>
      <c r="E24" s="92">
        <v>-802.22264848000486</v>
      </c>
      <c r="F24" s="92">
        <v>105282.71473089</v>
      </c>
      <c r="G24" s="92">
        <v>106088.88765637</v>
      </c>
      <c r="H24" s="92">
        <v>-806.17292548000114</v>
      </c>
      <c r="I24" s="91">
        <v>84286.630375060005</v>
      </c>
      <c r="J24" s="92">
        <v>87867.65488899</v>
      </c>
      <c r="K24" s="92">
        <v>-3581.024513929995</v>
      </c>
      <c r="L24" s="92">
        <v>84282.680098059995</v>
      </c>
      <c r="M24" s="92">
        <v>87867.65488899</v>
      </c>
      <c r="N24" s="92">
        <v>-3584.9747909300058</v>
      </c>
      <c r="O24" s="91">
        <v>31793.57861361</v>
      </c>
      <c r="P24" s="92">
        <v>32637.39172276</v>
      </c>
      <c r="Q24" s="92">
        <v>-843.81310914999995</v>
      </c>
      <c r="R24" s="92">
        <v>31789.62833661</v>
      </c>
      <c r="S24" s="92">
        <v>32637.39172276</v>
      </c>
      <c r="T24" s="93">
        <v>-847.76338614999986</v>
      </c>
      <c r="U24" s="91">
        <v>39368.988787380003</v>
      </c>
      <c r="V24" s="92">
        <v>41158.761331200003</v>
      </c>
      <c r="W24" s="92">
        <v>-1789.7725438199996</v>
      </c>
      <c r="X24" s="92">
        <v>39368.988787380003</v>
      </c>
      <c r="Y24" s="92">
        <v>41158.761331200003</v>
      </c>
      <c r="Z24" s="93">
        <v>-1789.7725438199996</v>
      </c>
      <c r="AA24" s="91">
        <v>29414.49876034</v>
      </c>
      <c r="AB24" s="92">
        <v>30240.13834705</v>
      </c>
      <c r="AC24" s="92">
        <v>-825.63958671</v>
      </c>
      <c r="AD24" s="92">
        <v>29414.49876034</v>
      </c>
      <c r="AE24" s="92">
        <v>30240.13834705</v>
      </c>
      <c r="AF24" s="93">
        <v>-825.63958671</v>
      </c>
      <c r="AG24" s="91">
        <v>26851.931364829998</v>
      </c>
      <c r="AH24" s="92">
        <v>24073.129498830003</v>
      </c>
      <c r="AI24" s="92">
        <v>2778.8018659999943</v>
      </c>
      <c r="AJ24" s="92">
        <v>26851.931364829998</v>
      </c>
      <c r="AK24" s="92">
        <v>24073.129498830003</v>
      </c>
      <c r="AL24" s="93">
        <v>2778.8018659999943</v>
      </c>
      <c r="AM24" s="91">
        <v>0</v>
      </c>
      <c r="AN24" s="92">
        <v>0</v>
      </c>
      <c r="AO24" s="93">
        <v>0</v>
      </c>
      <c r="AP24" s="92">
        <v>0</v>
      </c>
      <c r="AQ24" s="92">
        <v>0</v>
      </c>
      <c r="AR24" s="92">
        <v>0</v>
      </c>
      <c r="AS24" s="91">
        <v>26298.8967711</v>
      </c>
      <c r="AT24" s="92">
        <v>43752.472640790002</v>
      </c>
      <c r="AU24" s="93">
        <v>-17453.575869</v>
      </c>
      <c r="AV24" s="91">
        <v>41727.221057790004</v>
      </c>
      <c r="AW24" s="92">
        <v>34924.469867020001</v>
      </c>
      <c r="AX24" s="93">
        <v>6802.7492124800001</v>
      </c>
      <c r="AY24" s="91">
        <v>0</v>
      </c>
      <c r="AZ24" s="92">
        <v>0</v>
      </c>
      <c r="BA24" s="93">
        <v>0</v>
      </c>
      <c r="BB24" s="91">
        <v>23524.690590999999</v>
      </c>
      <c r="BC24" s="92">
        <v>86.484587000000005</v>
      </c>
      <c r="BD24" s="92">
        <v>23438.20600355</v>
      </c>
      <c r="BE24" s="91">
        <v>105469.86447016</v>
      </c>
      <c r="BF24" s="92">
        <v>105413.28248916</v>
      </c>
      <c r="BG24" s="92">
        <v>38769.412460610001</v>
      </c>
      <c r="BH24" s="92">
        <v>29210.039456530001</v>
      </c>
      <c r="BI24" s="92">
        <v>37433.830572020001</v>
      </c>
      <c r="BJ24" s="93">
        <v>56.581980999999999</v>
      </c>
      <c r="BK24" s="91">
        <v>45238.461560540003</v>
      </c>
      <c r="BL24" s="92">
        <v>62566.714159540003</v>
      </c>
      <c r="BM24" s="92">
        <v>30163.721523519998</v>
      </c>
      <c r="BN24" s="92">
        <v>16430.52486265</v>
      </c>
      <c r="BO24" s="92">
        <v>15972.467773369999</v>
      </c>
      <c r="BP24" s="93">
        <v>-17328.252598999999</v>
      </c>
      <c r="BQ24" s="90"/>
      <c r="BR24" s="92"/>
      <c r="BS24" s="92"/>
      <c r="BT24" s="92"/>
    </row>
    <row r="25" spans="1:72" x14ac:dyDescent="0.2">
      <c r="A25" s="85">
        <v>1991</v>
      </c>
      <c r="B25" s="86"/>
      <c r="C25" s="91">
        <v>110352.61836525</v>
      </c>
      <c r="D25" s="92">
        <v>117888.98785385001</v>
      </c>
      <c r="E25" s="92">
        <v>-7536.3694886000012</v>
      </c>
      <c r="F25" s="92">
        <v>110335.23599224999</v>
      </c>
      <c r="G25" s="92">
        <v>117888.98785385001</v>
      </c>
      <c r="H25" s="92">
        <v>-7553.7518616000161</v>
      </c>
      <c r="I25" s="91">
        <v>87624.963842309997</v>
      </c>
      <c r="J25" s="92">
        <v>97518.775047649993</v>
      </c>
      <c r="K25" s="92">
        <v>-9893.8112053399964</v>
      </c>
      <c r="L25" s="92">
        <v>87607.581469309996</v>
      </c>
      <c r="M25" s="92">
        <v>97518.775047649993</v>
      </c>
      <c r="N25" s="92">
        <v>-9911.1935783399967</v>
      </c>
      <c r="O25" s="91">
        <v>32644.22725425</v>
      </c>
      <c r="P25" s="92">
        <v>36599.433030029999</v>
      </c>
      <c r="Q25" s="92">
        <v>-3955.2057757799994</v>
      </c>
      <c r="R25" s="92">
        <v>32626.844881250003</v>
      </c>
      <c r="S25" s="92">
        <v>36599.433030029999</v>
      </c>
      <c r="T25" s="93">
        <v>-3972.5881487799961</v>
      </c>
      <c r="U25" s="91">
        <v>41961.385257639995</v>
      </c>
      <c r="V25" s="92">
        <v>45688.266647340002</v>
      </c>
      <c r="W25" s="92">
        <v>-3726.8813897000073</v>
      </c>
      <c r="X25" s="92">
        <v>41961.385257639995</v>
      </c>
      <c r="Y25" s="92">
        <v>45688.266647340002</v>
      </c>
      <c r="Z25" s="93">
        <v>-3726.8813897000073</v>
      </c>
      <c r="AA25" s="91">
        <v>31079.814605519998</v>
      </c>
      <c r="AB25" s="92">
        <v>33232.749036020003</v>
      </c>
      <c r="AC25" s="92">
        <v>-2152.934430500005</v>
      </c>
      <c r="AD25" s="92">
        <v>31079.814605519998</v>
      </c>
      <c r="AE25" s="92">
        <v>33232.749036020003</v>
      </c>
      <c r="AF25" s="93">
        <v>-2152.934430500005</v>
      </c>
      <c r="AG25" s="91">
        <v>29086.729712939999</v>
      </c>
      <c r="AH25" s="92">
        <v>26729.287996940002</v>
      </c>
      <c r="AI25" s="92">
        <v>2357.4417159999975</v>
      </c>
      <c r="AJ25" s="92">
        <v>29086.729712939999</v>
      </c>
      <c r="AK25" s="92">
        <v>26729.287996940002</v>
      </c>
      <c r="AL25" s="93">
        <v>2357.4417159999975</v>
      </c>
      <c r="AM25" s="91">
        <v>0</v>
      </c>
      <c r="AN25" s="92">
        <v>0</v>
      </c>
      <c r="AO25" s="93">
        <v>0</v>
      </c>
      <c r="AP25" s="92">
        <v>0</v>
      </c>
      <c r="AQ25" s="92">
        <v>0</v>
      </c>
      <c r="AR25" s="92">
        <v>0</v>
      </c>
      <c r="AS25" s="91">
        <v>27699.958198940003</v>
      </c>
      <c r="AT25" s="92">
        <v>48212.711286650003</v>
      </c>
      <c r="AU25" s="93">
        <v>-20512.75308771</v>
      </c>
      <c r="AV25" s="91">
        <v>43619.053422509998</v>
      </c>
      <c r="AW25" s="92">
        <v>38620.333716640002</v>
      </c>
      <c r="AX25" s="93">
        <v>4998.7197068699998</v>
      </c>
      <c r="AY25" s="91">
        <v>0</v>
      </c>
      <c r="AZ25" s="92">
        <v>0</v>
      </c>
      <c r="BA25" s="93">
        <v>0</v>
      </c>
      <c r="BB25" s="91">
        <v>26246.061094999997</v>
      </c>
      <c r="BC25" s="92">
        <v>151.39973499999999</v>
      </c>
      <c r="BD25" s="92">
        <v>26101.898485059999</v>
      </c>
      <c r="BE25" s="91">
        <v>117413.49661584001</v>
      </c>
      <c r="BF25" s="92">
        <v>117389.10054284001</v>
      </c>
      <c r="BG25" s="92">
        <v>44145.218399460005</v>
      </c>
      <c r="BH25" s="92">
        <v>33176.763324790001</v>
      </c>
      <c r="BI25" s="92">
        <v>40067.118818590003</v>
      </c>
      <c r="BJ25" s="93">
        <v>24.396073000000001</v>
      </c>
      <c r="BK25" s="91">
        <v>51689.331849709997</v>
      </c>
      <c r="BL25" s="92">
        <v>70766.844867709995</v>
      </c>
      <c r="BM25" s="92">
        <v>33552.418938030001</v>
      </c>
      <c r="BN25" s="92">
        <v>19659.75741246</v>
      </c>
      <c r="BO25" s="92">
        <v>17554.668517220001</v>
      </c>
      <c r="BP25" s="93">
        <v>-19077.513018000001</v>
      </c>
      <c r="BQ25" s="90"/>
      <c r="BR25" s="92"/>
      <c r="BS25" s="92"/>
      <c r="BT25" s="92"/>
    </row>
    <row r="26" spans="1:72" x14ac:dyDescent="0.2">
      <c r="A26" s="85">
        <v>1992</v>
      </c>
      <c r="B26" s="86"/>
      <c r="C26" s="91">
        <v>116215.3311783</v>
      </c>
      <c r="D26" s="92">
        <v>128671.22151262</v>
      </c>
      <c r="E26" s="92">
        <v>-12455.890334320007</v>
      </c>
      <c r="F26" s="92">
        <v>116210.54309929999</v>
      </c>
      <c r="G26" s="92">
        <v>128671.22151262</v>
      </c>
      <c r="H26" s="92">
        <v>-12460.678413320013</v>
      </c>
      <c r="I26" s="91">
        <v>92460.582360119995</v>
      </c>
      <c r="J26" s="92">
        <v>104599.68615790001</v>
      </c>
      <c r="K26" s="92">
        <v>-12139.103797780015</v>
      </c>
      <c r="L26" s="92">
        <v>92455.794281120005</v>
      </c>
      <c r="M26" s="92">
        <v>104599.68615790001</v>
      </c>
      <c r="N26" s="92">
        <v>-12143.891876780006</v>
      </c>
      <c r="O26" s="91">
        <v>33936.188222090001</v>
      </c>
      <c r="P26" s="92">
        <v>38936.171117680002</v>
      </c>
      <c r="Q26" s="92">
        <v>-4999.9828955900011</v>
      </c>
      <c r="R26" s="92">
        <v>33931.400143090003</v>
      </c>
      <c r="S26" s="92">
        <v>38936.171117680002</v>
      </c>
      <c r="T26" s="93">
        <v>-5004.7709745899992</v>
      </c>
      <c r="U26" s="91">
        <v>44326.891782980005</v>
      </c>
      <c r="V26" s="92">
        <v>48434.770166969996</v>
      </c>
      <c r="W26" s="92">
        <v>-4107.8783839899916</v>
      </c>
      <c r="X26" s="92">
        <v>44326.891782980005</v>
      </c>
      <c r="Y26" s="92">
        <v>48434.770166969996</v>
      </c>
      <c r="Z26" s="93">
        <v>-4107.8783839899916</v>
      </c>
      <c r="AA26" s="91">
        <v>33331.61085271</v>
      </c>
      <c r="AB26" s="92">
        <v>35966.131044890004</v>
      </c>
      <c r="AC26" s="92">
        <v>-2634.5201921800035</v>
      </c>
      <c r="AD26" s="92">
        <v>33331.61085271</v>
      </c>
      <c r="AE26" s="92">
        <v>35966.131044890004</v>
      </c>
      <c r="AF26" s="93">
        <v>-2634.5201921800035</v>
      </c>
      <c r="AG26" s="91">
        <v>30763.523948180002</v>
      </c>
      <c r="AH26" s="92">
        <v>31080.310484170001</v>
      </c>
      <c r="AI26" s="92">
        <v>-316.78653598999881</v>
      </c>
      <c r="AJ26" s="92">
        <v>30763.523948180002</v>
      </c>
      <c r="AK26" s="92">
        <v>31080.310484170001</v>
      </c>
      <c r="AL26" s="93">
        <v>-316.78653598999881</v>
      </c>
      <c r="AM26" s="91">
        <v>0</v>
      </c>
      <c r="AN26" s="92">
        <v>0</v>
      </c>
      <c r="AO26" s="93">
        <v>0</v>
      </c>
      <c r="AP26" s="92">
        <v>0</v>
      </c>
      <c r="AQ26" s="92">
        <v>0</v>
      </c>
      <c r="AR26" s="92">
        <v>0</v>
      </c>
      <c r="AS26" s="91">
        <v>33207.599135190001</v>
      </c>
      <c r="AT26" s="92">
        <v>57716.433741820001</v>
      </c>
      <c r="AU26" s="93">
        <v>-24508.83460663</v>
      </c>
      <c r="AV26" s="91">
        <v>46456.656414999998</v>
      </c>
      <c r="AW26" s="92">
        <v>44561.591666629996</v>
      </c>
      <c r="AX26" s="93">
        <v>1895.0601291400001</v>
      </c>
      <c r="AY26" s="91">
        <v>0</v>
      </c>
      <c r="AZ26" s="92">
        <v>0</v>
      </c>
      <c r="BA26" s="93">
        <v>0</v>
      </c>
      <c r="BB26" s="91">
        <v>26583.404870000002</v>
      </c>
      <c r="BC26" s="92">
        <v>851.29096400000003</v>
      </c>
      <c r="BD26" s="92">
        <v>25732.113906539998</v>
      </c>
      <c r="BE26" s="91">
        <v>137933.68331588001</v>
      </c>
      <c r="BF26" s="92">
        <v>137890.87553088</v>
      </c>
      <c r="BG26" s="92">
        <v>55525.37151497</v>
      </c>
      <c r="BH26" s="92">
        <v>38358.576052290002</v>
      </c>
      <c r="BI26" s="92">
        <v>44006.927963620001</v>
      </c>
      <c r="BJ26" s="93">
        <v>716.79211199999997</v>
      </c>
      <c r="BK26" s="91">
        <v>63257.893156309998</v>
      </c>
      <c r="BL26" s="92">
        <v>82178.604183310003</v>
      </c>
      <c r="BM26" s="92">
        <v>37913.277458650002</v>
      </c>
      <c r="BN26" s="92">
        <v>24191.162472100001</v>
      </c>
      <c r="BO26" s="92">
        <v>20074.16425256</v>
      </c>
      <c r="BP26" s="93">
        <v>-18246.726699999999</v>
      </c>
      <c r="BQ26" s="90"/>
      <c r="BR26" s="92"/>
      <c r="BS26" s="92"/>
      <c r="BT26" s="92"/>
    </row>
    <row r="27" spans="1:72" x14ac:dyDescent="0.2">
      <c r="A27" s="85">
        <v>1993</v>
      </c>
      <c r="B27" s="86"/>
      <c r="C27" s="91">
        <v>123187.78525</v>
      </c>
      <c r="D27" s="92">
        <v>141500.86286783</v>
      </c>
      <c r="E27" s="92">
        <v>-18313.07761783</v>
      </c>
      <c r="F27" s="92">
        <v>123182.89081200001</v>
      </c>
      <c r="G27" s="92">
        <v>141500.86286783</v>
      </c>
      <c r="H27" s="92">
        <v>-18317.972055829989</v>
      </c>
      <c r="I27" s="91">
        <v>95916.333923230006</v>
      </c>
      <c r="J27" s="92">
        <v>112645.04115210999</v>
      </c>
      <c r="K27" s="92">
        <v>-16728.707228879983</v>
      </c>
      <c r="L27" s="92">
        <v>95911.439485230003</v>
      </c>
      <c r="M27" s="92">
        <v>112645.04115210999</v>
      </c>
      <c r="N27" s="92">
        <v>-16733.601666879986</v>
      </c>
      <c r="O27" s="91">
        <v>32700.930375020002</v>
      </c>
      <c r="P27" s="92">
        <v>42396.26344124</v>
      </c>
      <c r="Q27" s="92">
        <v>-9695.3330662199987</v>
      </c>
      <c r="R27" s="92">
        <v>32696.035937019999</v>
      </c>
      <c r="S27" s="92">
        <v>42396.26344124</v>
      </c>
      <c r="T27" s="93">
        <v>-9700.2275042200017</v>
      </c>
      <c r="U27" s="91">
        <v>47134.086633970001</v>
      </c>
      <c r="V27" s="92">
        <v>52540.43310468</v>
      </c>
      <c r="W27" s="92">
        <v>-5406.3464707099993</v>
      </c>
      <c r="X27" s="92">
        <v>47134.086633970001</v>
      </c>
      <c r="Y27" s="92">
        <v>52540.43310468</v>
      </c>
      <c r="Z27" s="93">
        <v>-5406.3464707099993</v>
      </c>
      <c r="AA27" s="91">
        <v>35880.746870319999</v>
      </c>
      <c r="AB27" s="92">
        <v>37075.850704389995</v>
      </c>
      <c r="AC27" s="92">
        <v>-1195.1038340699961</v>
      </c>
      <c r="AD27" s="92">
        <v>35880.746870319999</v>
      </c>
      <c r="AE27" s="92">
        <v>37075.850704389995</v>
      </c>
      <c r="AF27" s="93">
        <v>-1195.1038340699961</v>
      </c>
      <c r="AG27" s="91">
        <v>34798.942816770003</v>
      </c>
      <c r="AH27" s="92">
        <v>36383.313205760001</v>
      </c>
      <c r="AI27" s="92">
        <v>-1584.3703889899989</v>
      </c>
      <c r="AJ27" s="92">
        <v>34798.942816770003</v>
      </c>
      <c r="AK27" s="92">
        <v>36383.313205760001</v>
      </c>
      <c r="AL27" s="93">
        <v>-1584.3703889899989</v>
      </c>
      <c r="AM27" s="91">
        <v>0</v>
      </c>
      <c r="AN27" s="92">
        <v>0</v>
      </c>
      <c r="AO27" s="93">
        <v>0</v>
      </c>
      <c r="AP27" s="92">
        <v>0</v>
      </c>
      <c r="AQ27" s="92">
        <v>0</v>
      </c>
      <c r="AR27" s="92">
        <v>0</v>
      </c>
      <c r="AS27" s="91">
        <v>40705.395099100002</v>
      </c>
      <c r="AT27" s="92">
        <v>71384.764725429995</v>
      </c>
      <c r="AU27" s="93">
        <v>-30679.369626</v>
      </c>
      <c r="AV27" s="91">
        <v>50741.400196759998</v>
      </c>
      <c r="AW27" s="92">
        <v>51019.225337880001</v>
      </c>
      <c r="AX27" s="93">
        <v>-277.82513961999996</v>
      </c>
      <c r="AY27" s="91">
        <v>0</v>
      </c>
      <c r="AZ27" s="92">
        <v>0</v>
      </c>
      <c r="BA27" s="93">
        <v>0</v>
      </c>
      <c r="BB27" s="91">
        <v>28655.113401000002</v>
      </c>
      <c r="BC27" s="92">
        <v>4543.3088200000002</v>
      </c>
      <c r="BD27" s="92">
        <v>24111.804581020002</v>
      </c>
      <c r="BE27" s="91">
        <v>157705.81234180002</v>
      </c>
      <c r="BF27" s="92">
        <v>157599.97397180001</v>
      </c>
      <c r="BG27" s="92">
        <v>67693.391753839998</v>
      </c>
      <c r="BH27" s="92">
        <v>44675.022153140002</v>
      </c>
      <c r="BI27" s="92">
        <v>45231.560064819998</v>
      </c>
      <c r="BJ27" s="93">
        <v>4205.8383700000004</v>
      </c>
      <c r="BK27" s="91">
        <v>75028.033637240005</v>
      </c>
      <c r="BL27" s="92">
        <v>95319.411305240006</v>
      </c>
      <c r="BM27" s="92">
        <v>46297.053476319998</v>
      </c>
      <c r="BN27" s="92">
        <v>29900.359116830001</v>
      </c>
      <c r="BO27" s="92">
        <v>19121.99871209</v>
      </c>
      <c r="BP27" s="93">
        <v>-16191.377667999999</v>
      </c>
      <c r="BQ27" s="90"/>
      <c r="BR27" s="92"/>
      <c r="BS27" s="92"/>
      <c r="BT27" s="92"/>
    </row>
    <row r="28" spans="1:72" x14ac:dyDescent="0.2">
      <c r="A28" s="85">
        <v>1994</v>
      </c>
      <c r="B28" s="86"/>
      <c r="C28" s="91">
        <v>129253.63927124999</v>
      </c>
      <c r="D28" s="92">
        <v>142469.09369975</v>
      </c>
      <c r="E28" s="92">
        <v>-13215.454428500001</v>
      </c>
      <c r="F28" s="92">
        <v>129247.33927124999</v>
      </c>
      <c r="G28" s="92">
        <v>142421.09369975</v>
      </c>
      <c r="H28" s="92">
        <v>-13173.754428500004</v>
      </c>
      <c r="I28" s="91">
        <v>101802.22609655</v>
      </c>
      <c r="J28" s="92">
        <v>113231.61664615</v>
      </c>
      <c r="K28" s="92">
        <v>-11429.390549599993</v>
      </c>
      <c r="L28" s="92">
        <v>101795.92609655</v>
      </c>
      <c r="M28" s="92">
        <v>113183.61664615</v>
      </c>
      <c r="N28" s="92">
        <v>-11387.690549599996</v>
      </c>
      <c r="O28" s="91">
        <v>36018.072861389999</v>
      </c>
      <c r="P28" s="92">
        <v>42901.852356470001</v>
      </c>
      <c r="Q28" s="92">
        <v>-6883.7794950800017</v>
      </c>
      <c r="R28" s="92">
        <v>36011.772861390004</v>
      </c>
      <c r="S28" s="92">
        <v>42853.852356470001</v>
      </c>
      <c r="T28" s="93">
        <v>-6842.0794950799973</v>
      </c>
      <c r="U28" s="91">
        <v>48970.624342490002</v>
      </c>
      <c r="V28" s="92">
        <v>52593.75193015</v>
      </c>
      <c r="W28" s="92">
        <v>-3623.1275876599975</v>
      </c>
      <c r="X28" s="92">
        <v>48970.624342490002</v>
      </c>
      <c r="Y28" s="92">
        <v>52593.75193015</v>
      </c>
      <c r="Z28" s="93">
        <v>-3623.1275876599975</v>
      </c>
      <c r="AA28" s="91">
        <v>36972.726545220001</v>
      </c>
      <c r="AB28" s="92">
        <v>37867.656356530002</v>
      </c>
      <c r="AC28" s="92">
        <v>-894.92981131000124</v>
      </c>
      <c r="AD28" s="92">
        <v>36972.726545220001</v>
      </c>
      <c r="AE28" s="92">
        <v>37867.656356530002</v>
      </c>
      <c r="AF28" s="93">
        <v>-894.92981131000124</v>
      </c>
      <c r="AG28" s="91">
        <v>35254.630800700004</v>
      </c>
      <c r="AH28" s="92">
        <v>37040.694680690001</v>
      </c>
      <c r="AI28" s="92">
        <v>-1786.0638799899971</v>
      </c>
      <c r="AJ28" s="92">
        <v>35254.630800700004</v>
      </c>
      <c r="AK28" s="92">
        <v>37040.694680690001</v>
      </c>
      <c r="AL28" s="93">
        <v>-1786.0638799899971</v>
      </c>
      <c r="AM28" s="91">
        <v>0</v>
      </c>
      <c r="AN28" s="92">
        <v>0</v>
      </c>
      <c r="AO28" s="93">
        <v>0</v>
      </c>
      <c r="AP28" s="92">
        <v>0</v>
      </c>
      <c r="AQ28" s="92">
        <v>0</v>
      </c>
      <c r="AR28" s="92">
        <v>0</v>
      </c>
      <c r="AS28" s="91">
        <v>43441.120004749995</v>
      </c>
      <c r="AT28" s="92">
        <v>79787.003367550002</v>
      </c>
      <c r="AU28" s="93">
        <v>-36345.883361</v>
      </c>
      <c r="AV28" s="91">
        <v>53862.463881509997</v>
      </c>
      <c r="AW28" s="92">
        <v>56477.853367390002</v>
      </c>
      <c r="AX28" s="93">
        <v>-2615.3894850800002</v>
      </c>
      <c r="AY28" s="91">
        <v>0</v>
      </c>
      <c r="AZ28" s="92">
        <v>0</v>
      </c>
      <c r="BA28" s="93">
        <v>0</v>
      </c>
      <c r="BB28" s="91">
        <v>29214.712152</v>
      </c>
      <c r="BC28" s="92">
        <v>6952.8990350000004</v>
      </c>
      <c r="BD28" s="92">
        <v>22261.813116680001</v>
      </c>
      <c r="BE28" s="91">
        <v>171755.60894584001</v>
      </c>
      <c r="BF28" s="92">
        <v>171610.19565384</v>
      </c>
      <c r="BG28" s="92">
        <v>75888.421937560008</v>
      </c>
      <c r="BH28" s="92">
        <v>48969.843481480006</v>
      </c>
      <c r="BI28" s="92">
        <v>46751.930234800006</v>
      </c>
      <c r="BJ28" s="93">
        <v>6545.4132920000002</v>
      </c>
      <c r="BK28" s="91">
        <v>87001.538646889996</v>
      </c>
      <c r="BL28" s="92">
        <v>107519.67734189</v>
      </c>
      <c r="BM28" s="92">
        <v>52982.536378379998</v>
      </c>
      <c r="BN28" s="92">
        <v>34348.697414659997</v>
      </c>
      <c r="BO28" s="92">
        <v>20188.443548849998</v>
      </c>
      <c r="BP28" s="93">
        <v>-14118.138695</v>
      </c>
      <c r="BQ28" s="90"/>
      <c r="BR28" s="92"/>
      <c r="BS28" s="92"/>
      <c r="BT28" s="92"/>
    </row>
    <row r="29" spans="1:72" x14ac:dyDescent="0.2">
      <c r="A29" s="85">
        <v>1995</v>
      </c>
      <c r="B29" s="86"/>
      <c r="C29" s="91">
        <v>134921.0557275</v>
      </c>
      <c r="D29" s="92">
        <v>142045.18922225002</v>
      </c>
      <c r="E29" s="92">
        <v>-7124.1334947500145</v>
      </c>
      <c r="F29" s="92">
        <v>134870.12020950002</v>
      </c>
      <c r="G29" s="92">
        <v>142005.18922225002</v>
      </c>
      <c r="H29" s="93">
        <v>-7135.0690127499984</v>
      </c>
      <c r="I29" s="92">
        <v>105367.23882738</v>
      </c>
      <c r="J29" s="92">
        <v>112592.18297098001</v>
      </c>
      <c r="K29" s="92">
        <v>-7224.9441436000052</v>
      </c>
      <c r="L29" s="92">
        <v>105316.30330937999</v>
      </c>
      <c r="M29" s="92">
        <v>112552.18297098001</v>
      </c>
      <c r="N29" s="92">
        <v>-7235.8796616000182</v>
      </c>
      <c r="O29" s="91">
        <v>37639.09106079</v>
      </c>
      <c r="P29" s="92">
        <v>42415.159950469999</v>
      </c>
      <c r="Q29" s="92">
        <v>-4776.0688896799984</v>
      </c>
      <c r="R29" s="92">
        <v>37588.155542790002</v>
      </c>
      <c r="S29" s="92">
        <v>42375.159950469999</v>
      </c>
      <c r="T29" s="93">
        <v>-4787.0044076799968</v>
      </c>
      <c r="U29" s="91">
        <v>50394.257289219997</v>
      </c>
      <c r="V29" s="92">
        <v>52204.530959219999</v>
      </c>
      <c r="W29" s="92">
        <v>-1810.2736700000023</v>
      </c>
      <c r="X29" s="92">
        <v>50394.257289219997</v>
      </c>
      <c r="Y29" s="92">
        <v>52204.530959219999</v>
      </c>
      <c r="Z29" s="93">
        <v>-1810.2736700000023</v>
      </c>
      <c r="AA29" s="91">
        <v>37582.805771169995</v>
      </c>
      <c r="AB29" s="92">
        <v>38422.838092129998</v>
      </c>
      <c r="AC29" s="92">
        <v>-840.03232096000283</v>
      </c>
      <c r="AD29" s="92">
        <v>37582.805771169995</v>
      </c>
      <c r="AE29" s="92">
        <v>38422.838092129998</v>
      </c>
      <c r="AF29" s="93">
        <v>-840.03232096000283</v>
      </c>
      <c r="AG29" s="91">
        <v>37841.634073320005</v>
      </c>
      <c r="AH29" s="92">
        <v>37740.823424319999</v>
      </c>
      <c r="AI29" s="92">
        <v>100.81064900000638</v>
      </c>
      <c r="AJ29" s="92">
        <v>37841.634073320005</v>
      </c>
      <c r="AK29" s="92">
        <v>37740.823424319999</v>
      </c>
      <c r="AL29" s="93">
        <v>100.81064900000638</v>
      </c>
      <c r="AM29" s="91">
        <v>0</v>
      </c>
      <c r="AN29" s="92">
        <v>0</v>
      </c>
      <c r="AO29" s="93">
        <v>0</v>
      </c>
      <c r="AP29" s="92">
        <v>0</v>
      </c>
      <c r="AQ29" s="92">
        <v>0</v>
      </c>
      <c r="AR29" s="92">
        <v>0</v>
      </c>
      <c r="AS29" s="91">
        <v>49771.986327049999</v>
      </c>
      <c r="AT29" s="92">
        <v>91083.037808289999</v>
      </c>
      <c r="AU29" s="93">
        <v>-41311.051479999995</v>
      </c>
      <c r="AV29" s="91">
        <v>54114.645514559998</v>
      </c>
      <c r="AW29" s="92">
        <v>58800.736240259997</v>
      </c>
      <c r="AX29" s="93">
        <v>-4686.0907222999995</v>
      </c>
      <c r="AY29" s="91">
        <v>0</v>
      </c>
      <c r="AZ29" s="92">
        <v>0</v>
      </c>
      <c r="BA29" s="93">
        <v>0</v>
      </c>
      <c r="BB29" s="91">
        <v>28791.806739</v>
      </c>
      <c r="BC29" s="92">
        <v>6377.8345559999998</v>
      </c>
      <c r="BD29" s="92">
        <v>22413.972183559999</v>
      </c>
      <c r="BE29" s="91">
        <v>181361.38382521001</v>
      </c>
      <c r="BF29" s="92">
        <v>181268.90031920999</v>
      </c>
      <c r="BG29" s="92">
        <v>82337.447321040003</v>
      </c>
      <c r="BH29" s="92">
        <v>51040.03178949</v>
      </c>
      <c r="BI29" s="92">
        <v>47891.421208679996</v>
      </c>
      <c r="BJ29" s="93">
        <v>5892.4835060000005</v>
      </c>
      <c r="BK29" s="91">
        <v>95548.153516389997</v>
      </c>
      <c r="BL29" s="92">
        <v>115362.88513539</v>
      </c>
      <c r="BM29" s="92">
        <v>57677.943179369999</v>
      </c>
      <c r="BN29" s="92">
        <v>36756.630319160002</v>
      </c>
      <c r="BO29" s="92">
        <v>20928.311636859999</v>
      </c>
      <c r="BP29" s="93">
        <v>-14014.731619</v>
      </c>
      <c r="BQ29" s="90"/>
      <c r="BR29" s="92"/>
      <c r="BS29" s="92"/>
      <c r="BT29" s="92"/>
    </row>
    <row r="30" spans="1:72" x14ac:dyDescent="0.2">
      <c r="A30" s="85">
        <v>1996</v>
      </c>
      <c r="B30" s="86"/>
      <c r="C30" s="91">
        <v>139144.34015268</v>
      </c>
      <c r="D30" s="92">
        <v>148070.5475862</v>
      </c>
      <c r="E30" s="92">
        <v>-8926.2074335200014</v>
      </c>
      <c r="F30" s="92">
        <v>139135.26544767999</v>
      </c>
      <c r="G30" s="92">
        <v>148008.77233919999</v>
      </c>
      <c r="H30" s="93">
        <v>-8873.5068915199954</v>
      </c>
      <c r="I30" s="92">
        <v>109293.95836617</v>
      </c>
      <c r="J30" s="92">
        <v>117780.38678329</v>
      </c>
      <c r="K30" s="92">
        <v>-8486.4284171199979</v>
      </c>
      <c r="L30" s="92">
        <v>109284.88366117001</v>
      </c>
      <c r="M30" s="92">
        <v>117718.61153629</v>
      </c>
      <c r="N30" s="92">
        <v>-8433.7278751199919</v>
      </c>
      <c r="O30" s="91">
        <v>39900.851106219998</v>
      </c>
      <c r="P30" s="92">
        <v>45637.253368689999</v>
      </c>
      <c r="Q30" s="92">
        <v>-5736.402262470001</v>
      </c>
      <c r="R30" s="92">
        <v>39891.776401219999</v>
      </c>
      <c r="S30" s="92">
        <v>45575.478121690001</v>
      </c>
      <c r="T30" s="93">
        <v>-5683.7017204700023</v>
      </c>
      <c r="U30" s="91">
        <v>53242.837613789998</v>
      </c>
      <c r="V30" s="92">
        <v>55312.476650279998</v>
      </c>
      <c r="W30" s="92">
        <v>-2069.6390364899999</v>
      </c>
      <c r="X30" s="92">
        <v>53242.837613789998</v>
      </c>
      <c r="Y30" s="92">
        <v>55312.476650279998</v>
      </c>
      <c r="Z30" s="93">
        <v>-2069.6390364899999</v>
      </c>
      <c r="AA30" s="91">
        <v>38195.966965449996</v>
      </c>
      <c r="AB30" s="92">
        <v>38692.276730080004</v>
      </c>
      <c r="AC30" s="92">
        <v>-496.30976463000843</v>
      </c>
      <c r="AD30" s="92">
        <v>38195.966965449996</v>
      </c>
      <c r="AE30" s="92">
        <v>38692.276730080004</v>
      </c>
      <c r="AF30" s="93">
        <v>-496.30976463000843</v>
      </c>
      <c r="AG30" s="91">
        <v>39104.480936889995</v>
      </c>
      <c r="AH30" s="92">
        <v>39544.259952909997</v>
      </c>
      <c r="AI30" s="92">
        <v>-439.77901602000202</v>
      </c>
      <c r="AJ30" s="92">
        <v>39104.480936889995</v>
      </c>
      <c r="AK30" s="92">
        <v>39544.259952909997</v>
      </c>
      <c r="AL30" s="93">
        <v>-439.77901602000202</v>
      </c>
      <c r="AM30" s="91">
        <v>0</v>
      </c>
      <c r="AN30" s="92">
        <v>0</v>
      </c>
      <c r="AO30" s="93">
        <v>0</v>
      </c>
      <c r="AP30" s="92">
        <v>0</v>
      </c>
      <c r="AQ30" s="92">
        <v>0</v>
      </c>
      <c r="AR30" s="92">
        <v>0</v>
      </c>
      <c r="AS30" s="91">
        <v>46970.66685763</v>
      </c>
      <c r="AT30" s="92">
        <v>93886.916317680007</v>
      </c>
      <c r="AU30" s="93">
        <v>-46916.249460999999</v>
      </c>
      <c r="AV30" s="91">
        <v>56301.968733579997</v>
      </c>
      <c r="AW30" s="92">
        <v>63212.25618181</v>
      </c>
      <c r="AX30" s="93">
        <v>-6910.2874482300003</v>
      </c>
      <c r="AY30" s="91">
        <v>0</v>
      </c>
      <c r="AZ30" s="92">
        <v>0</v>
      </c>
      <c r="BA30" s="93">
        <v>0</v>
      </c>
      <c r="BB30" s="91">
        <v>28858.400989999998</v>
      </c>
      <c r="BC30" s="92">
        <v>6812.0781880000004</v>
      </c>
      <c r="BD30" s="92">
        <v>22046.32280206</v>
      </c>
      <c r="BE30" s="91">
        <v>192408.63948949001</v>
      </c>
      <c r="BF30" s="92">
        <v>192183.58409448998</v>
      </c>
      <c r="BG30" s="92">
        <v>88587.569881989999</v>
      </c>
      <c r="BH30" s="92">
        <v>54474.242143129995</v>
      </c>
      <c r="BI30" s="92">
        <v>49121.772069370003</v>
      </c>
      <c r="BJ30" s="93">
        <v>6425.0553949999994</v>
      </c>
      <c r="BK30" s="91">
        <v>103414.44196216</v>
      </c>
      <c r="BL30" s="92">
        <v>123192.59511516</v>
      </c>
      <c r="BM30" s="92">
        <v>63162.40362202</v>
      </c>
      <c r="BN30" s="92">
        <v>39893.220840989998</v>
      </c>
      <c r="BO30" s="92">
        <v>20136.970652150001</v>
      </c>
      <c r="BP30" s="93">
        <v>-13578.153152999999</v>
      </c>
      <c r="BQ30" s="90"/>
      <c r="BR30" s="92"/>
      <c r="BS30" s="92"/>
      <c r="BT30" s="92"/>
    </row>
    <row r="31" spans="1:72" x14ac:dyDescent="0.2">
      <c r="A31" s="85">
        <v>1997</v>
      </c>
      <c r="B31" s="86"/>
      <c r="C31" s="91">
        <v>140297.02877318999</v>
      </c>
      <c r="D31" s="92">
        <v>152230.39650332002</v>
      </c>
      <c r="E31" s="92">
        <v>-11933.367730130034</v>
      </c>
      <c r="F31" s="92">
        <v>140272.33629819</v>
      </c>
      <c r="G31" s="92">
        <v>152186.05608032001</v>
      </c>
      <c r="H31" s="93">
        <v>-11913.719782130007</v>
      </c>
      <c r="I31" s="92">
        <v>110020.19296777999</v>
      </c>
      <c r="J31" s="92">
        <v>118850.52159762</v>
      </c>
      <c r="K31" s="92">
        <v>-8830.3286298400053</v>
      </c>
      <c r="L31" s="92">
        <v>109995.50049278</v>
      </c>
      <c r="M31" s="92">
        <v>118806.18117462</v>
      </c>
      <c r="N31" s="92">
        <v>-8810.6806818399928</v>
      </c>
      <c r="O31" s="91">
        <v>40339.493818729999</v>
      </c>
      <c r="P31" s="92">
        <v>45883.729326649998</v>
      </c>
      <c r="Q31" s="92">
        <v>-5544.2355079199988</v>
      </c>
      <c r="R31" s="92">
        <v>40314.801343730003</v>
      </c>
      <c r="S31" s="92">
        <v>45839.388903650004</v>
      </c>
      <c r="T31" s="93">
        <v>-5524.5875599200008</v>
      </c>
      <c r="U31" s="91">
        <v>54180.349616599997</v>
      </c>
      <c r="V31" s="92">
        <v>57043.403777419997</v>
      </c>
      <c r="W31" s="92">
        <v>-2863.0541608200001</v>
      </c>
      <c r="X31" s="92">
        <v>54180.349616599997</v>
      </c>
      <c r="Y31" s="92">
        <v>57043.403777419997</v>
      </c>
      <c r="Z31" s="93">
        <v>-2863.0541608200001</v>
      </c>
      <c r="AA31" s="91">
        <v>37889.836792970003</v>
      </c>
      <c r="AB31" s="92">
        <v>38467.422396179994</v>
      </c>
      <c r="AC31" s="92">
        <v>-577.58560320999095</v>
      </c>
      <c r="AD31" s="92">
        <v>37889.836792970003</v>
      </c>
      <c r="AE31" s="92">
        <v>38467.422396179994</v>
      </c>
      <c r="AF31" s="93">
        <v>-577.58560320999095</v>
      </c>
      <c r="AG31" s="91">
        <v>39768.297759920002</v>
      </c>
      <c r="AH31" s="92">
        <v>42871.336859909999</v>
      </c>
      <c r="AI31" s="92">
        <v>-3103.0390999899973</v>
      </c>
      <c r="AJ31" s="92">
        <v>39768.297759920002</v>
      </c>
      <c r="AK31" s="92">
        <v>42871.336859909999</v>
      </c>
      <c r="AL31" s="93">
        <v>-3103.0390999899973</v>
      </c>
      <c r="AM31" s="91">
        <v>0</v>
      </c>
      <c r="AN31" s="92">
        <v>0</v>
      </c>
      <c r="AO31" s="93">
        <v>0</v>
      </c>
      <c r="AP31" s="92">
        <v>0</v>
      </c>
      <c r="AQ31" s="92">
        <v>0</v>
      </c>
      <c r="AR31" s="92">
        <v>0</v>
      </c>
      <c r="AS31" s="91">
        <v>50282.841207390004</v>
      </c>
      <c r="AT31" s="92">
        <v>102595.44022983999</v>
      </c>
      <c r="AU31" s="93">
        <v>-52312.599022000002</v>
      </c>
      <c r="AV31" s="91">
        <v>58360.524781450004</v>
      </c>
      <c r="AW31" s="92">
        <v>67504.985971219998</v>
      </c>
      <c r="AX31" s="93">
        <v>-9144.461193770001</v>
      </c>
      <c r="AY31" s="91">
        <v>0</v>
      </c>
      <c r="AZ31" s="92">
        <v>0</v>
      </c>
      <c r="BA31" s="93">
        <v>0</v>
      </c>
      <c r="BB31" s="91">
        <v>29257.878783</v>
      </c>
      <c r="BC31" s="92">
        <v>9502.3985290000001</v>
      </c>
      <c r="BD31" s="92">
        <v>19755.480253639998</v>
      </c>
      <c r="BE31" s="91">
        <v>204367.44270238001</v>
      </c>
      <c r="BF31" s="92">
        <v>204102.59381637999</v>
      </c>
      <c r="BG31" s="92">
        <v>97238.575688390003</v>
      </c>
      <c r="BH31" s="92">
        <v>58244.493472790004</v>
      </c>
      <c r="BI31" s="92">
        <v>48619.524655199995</v>
      </c>
      <c r="BJ31" s="93">
        <v>8464.8488859999998</v>
      </c>
      <c r="BK31" s="91">
        <v>112764.16710043</v>
      </c>
      <c r="BL31" s="92">
        <v>132672.57829343001</v>
      </c>
      <c r="BM31" s="92">
        <v>68926.506967149995</v>
      </c>
      <c r="BN31" s="92">
        <v>43567.735291149998</v>
      </c>
      <c r="BO31" s="92">
        <v>20178.33603513</v>
      </c>
      <c r="BP31" s="93">
        <v>-11708.411193</v>
      </c>
      <c r="BQ31" s="90"/>
      <c r="BR31" s="92"/>
      <c r="BS31" s="92"/>
      <c r="BT31" s="92"/>
    </row>
    <row r="32" spans="1:72" x14ac:dyDescent="0.2">
      <c r="A32" s="85">
        <v>1998</v>
      </c>
      <c r="B32" s="86"/>
      <c r="C32" s="91">
        <v>150765.20516255</v>
      </c>
      <c r="D32" s="92">
        <v>153603.23670787</v>
      </c>
      <c r="E32" s="92">
        <v>-2838.0315453200019</v>
      </c>
      <c r="F32" s="92">
        <v>148069.26686641999</v>
      </c>
      <c r="G32" s="92">
        <v>151983.81994987</v>
      </c>
      <c r="H32" s="93">
        <v>-3914.5530834500096</v>
      </c>
      <c r="I32" s="92">
        <v>120707.12706531001</v>
      </c>
      <c r="J32" s="92">
        <v>121514.24450709</v>
      </c>
      <c r="K32" s="92">
        <v>-807.11744177999208</v>
      </c>
      <c r="L32" s="92">
        <v>118011.18876917999</v>
      </c>
      <c r="M32" s="92">
        <v>119894.82774909001</v>
      </c>
      <c r="N32" s="92">
        <v>-1883.6389799100143</v>
      </c>
      <c r="O32" s="91">
        <v>48527.696484399996</v>
      </c>
      <c r="P32" s="92">
        <v>48436.008364790003</v>
      </c>
      <c r="Q32" s="92">
        <v>91.688119609993009</v>
      </c>
      <c r="R32" s="92">
        <v>45831.758188270003</v>
      </c>
      <c r="S32" s="92">
        <v>46816.591606789996</v>
      </c>
      <c r="T32" s="93">
        <v>-984.83341851999285</v>
      </c>
      <c r="U32" s="91">
        <v>56565.192990650001</v>
      </c>
      <c r="V32" s="92">
        <v>57331.510810029999</v>
      </c>
      <c r="W32" s="92">
        <v>-766.31781937999767</v>
      </c>
      <c r="X32" s="92">
        <v>56565.192990650001</v>
      </c>
      <c r="Y32" s="92">
        <v>57331.510810029999</v>
      </c>
      <c r="Z32" s="93">
        <v>-766.31781937999767</v>
      </c>
      <c r="AA32" s="91">
        <v>38765.504354379998</v>
      </c>
      <c r="AB32" s="92">
        <v>39322.983001929999</v>
      </c>
      <c r="AC32" s="92">
        <v>-557.47864755000046</v>
      </c>
      <c r="AD32" s="92">
        <v>38765.504354379998</v>
      </c>
      <c r="AE32" s="92">
        <v>39322.983001929999</v>
      </c>
      <c r="AF32" s="93">
        <v>-557.47864755000046</v>
      </c>
      <c r="AG32" s="91">
        <v>40343.576316129998</v>
      </c>
      <c r="AH32" s="92">
        <v>42374.490420120004</v>
      </c>
      <c r="AI32" s="92">
        <v>-2030.914103990006</v>
      </c>
      <c r="AJ32" s="92">
        <v>40343.576316129998</v>
      </c>
      <c r="AK32" s="92">
        <v>42374.490420120004</v>
      </c>
      <c r="AL32" s="93">
        <v>-2030.914103990006</v>
      </c>
      <c r="AM32" s="91">
        <v>0</v>
      </c>
      <c r="AN32" s="92">
        <v>0</v>
      </c>
      <c r="AO32" s="93">
        <v>0</v>
      </c>
      <c r="AP32" s="92">
        <v>0</v>
      </c>
      <c r="AQ32" s="92">
        <v>0</v>
      </c>
      <c r="AR32" s="92">
        <v>0</v>
      </c>
      <c r="AS32" s="91">
        <v>62723.036173959998</v>
      </c>
      <c r="AT32" s="92">
        <v>115450.75385868999</v>
      </c>
      <c r="AU32" s="93">
        <v>-52727.717685330004</v>
      </c>
      <c r="AV32" s="91">
        <v>61213.53040507</v>
      </c>
      <c r="AW32" s="92">
        <v>70611.984737909996</v>
      </c>
      <c r="AX32" s="93">
        <v>-9398.4543318399992</v>
      </c>
      <c r="AY32" s="91">
        <v>0</v>
      </c>
      <c r="AZ32" s="92">
        <v>0</v>
      </c>
      <c r="BA32" s="93">
        <v>0</v>
      </c>
      <c r="BB32" s="91">
        <v>28011.760792000001</v>
      </c>
      <c r="BC32" s="92">
        <v>10536.084412</v>
      </c>
      <c r="BD32" s="92">
        <v>17475.676381000001</v>
      </c>
      <c r="BE32" s="91">
        <v>220898.35165457003</v>
      </c>
      <c r="BF32" s="92">
        <v>220638.30787157</v>
      </c>
      <c r="BG32" s="92">
        <v>109788.04945087001</v>
      </c>
      <c r="BH32" s="92">
        <v>61670.122422519999</v>
      </c>
      <c r="BI32" s="92">
        <v>49180.135998180005</v>
      </c>
      <c r="BJ32" s="93">
        <v>9060.0437829999992</v>
      </c>
      <c r="BK32" s="91">
        <v>120974.75500030001</v>
      </c>
      <c r="BL32" s="92">
        <v>138247.47920830001</v>
      </c>
      <c r="BM32" s="92">
        <v>71838.112807910002</v>
      </c>
      <c r="BN32" s="92">
        <v>45344.039568829998</v>
      </c>
      <c r="BO32" s="92">
        <v>21065.32683156</v>
      </c>
      <c r="BP32" s="93">
        <v>-8472.7242079999996</v>
      </c>
      <c r="BQ32" s="90"/>
      <c r="BR32" s="92"/>
      <c r="BS32" s="92"/>
      <c r="BT32" s="92"/>
    </row>
    <row r="33" spans="1:72" x14ac:dyDescent="0.2">
      <c r="A33" s="85">
        <v>1999</v>
      </c>
      <c r="B33" s="86"/>
      <c r="C33" s="91">
        <v>150964.07203700001</v>
      </c>
      <c r="D33" s="92">
        <v>151307.99569376002</v>
      </c>
      <c r="E33" s="92">
        <v>-343.92365676001646</v>
      </c>
      <c r="F33" s="92">
        <v>150963.06438900001</v>
      </c>
      <c r="G33" s="92">
        <v>151287.48878764</v>
      </c>
      <c r="H33" s="93">
        <v>-324.42439863999607</v>
      </c>
      <c r="I33" s="92">
        <v>119802.39808993999</v>
      </c>
      <c r="J33" s="92">
        <v>120647.48056339999</v>
      </c>
      <c r="K33" s="92">
        <v>-845.0824734600028</v>
      </c>
      <c r="L33" s="92">
        <v>119801.39044193999</v>
      </c>
      <c r="M33" s="92">
        <v>120626.97365728</v>
      </c>
      <c r="N33" s="92">
        <v>-825.58321534001152</v>
      </c>
      <c r="O33" s="91">
        <v>44478.726027900004</v>
      </c>
      <c r="P33" s="92">
        <v>47700.908362609996</v>
      </c>
      <c r="Q33" s="92">
        <v>-3222.1823347099926</v>
      </c>
      <c r="R33" s="92">
        <v>44477.718379899998</v>
      </c>
      <c r="S33" s="92">
        <v>47530.394402639999</v>
      </c>
      <c r="T33" s="93">
        <v>-3052.6760227400009</v>
      </c>
      <c r="U33" s="91">
        <v>59092.079165039999</v>
      </c>
      <c r="V33" s="92">
        <v>58122.758544739998</v>
      </c>
      <c r="W33" s="92">
        <v>969.32062030000088</v>
      </c>
      <c r="X33" s="92">
        <v>59092.079165039999</v>
      </c>
      <c r="Y33" s="92">
        <v>58122.758544739998</v>
      </c>
      <c r="Z33" s="93">
        <v>969.32062030000088</v>
      </c>
      <c r="AA33" s="91">
        <v>40538.570780239999</v>
      </c>
      <c r="AB33" s="92">
        <v>39708.789933969994</v>
      </c>
      <c r="AC33" s="92">
        <v>829.78084627000499</v>
      </c>
      <c r="AD33" s="92">
        <v>40538.570780239999</v>
      </c>
      <c r="AE33" s="92">
        <v>39708.789933969994</v>
      </c>
      <c r="AF33" s="93">
        <v>829.78084627000499</v>
      </c>
      <c r="AG33" s="91">
        <v>42762.339489770005</v>
      </c>
      <c r="AH33" s="92">
        <v>42261.18067378</v>
      </c>
      <c r="AI33" s="92">
        <v>501.15881599000568</v>
      </c>
      <c r="AJ33" s="92">
        <v>42762.339489770005</v>
      </c>
      <c r="AK33" s="92">
        <v>42261.18067378</v>
      </c>
      <c r="AL33" s="93">
        <v>501.15881599000568</v>
      </c>
      <c r="AM33" s="91">
        <v>0</v>
      </c>
      <c r="AN33" s="92">
        <v>0</v>
      </c>
      <c r="AO33" s="93">
        <v>0</v>
      </c>
      <c r="AP33" s="92">
        <v>0</v>
      </c>
      <c r="AQ33" s="92">
        <v>0</v>
      </c>
      <c r="AR33" s="92">
        <v>0</v>
      </c>
      <c r="AS33" s="91">
        <v>35311.254869819997</v>
      </c>
      <c r="AT33" s="92">
        <v>107703.24093498</v>
      </c>
      <c r="AU33" s="93">
        <v>-72391.98606281</v>
      </c>
      <c r="AV33" s="91">
        <v>61130.183215470002</v>
      </c>
      <c r="AW33" s="92">
        <v>70088.940872899999</v>
      </c>
      <c r="AX33" s="93">
        <v>-8958.7576604299993</v>
      </c>
      <c r="AY33" s="91">
        <v>0</v>
      </c>
      <c r="AZ33" s="92">
        <v>0</v>
      </c>
      <c r="BA33" s="93">
        <v>0</v>
      </c>
      <c r="BB33" s="91">
        <v>27124.683206000002</v>
      </c>
      <c r="BC33" s="92">
        <v>9200.2361039999996</v>
      </c>
      <c r="BD33" s="92">
        <v>17924.447102000002</v>
      </c>
      <c r="BE33" s="91">
        <v>212831.50255891003</v>
      </c>
      <c r="BF33" s="92">
        <v>212596.16845091002</v>
      </c>
      <c r="BG33" s="92">
        <v>102426.09563478001</v>
      </c>
      <c r="BH33" s="92">
        <v>61741.347818680006</v>
      </c>
      <c r="BI33" s="92">
        <v>48428.724997450001</v>
      </c>
      <c r="BJ33" s="93">
        <v>8035.334108</v>
      </c>
      <c r="BK33" s="91">
        <v>134962.43064678001</v>
      </c>
      <c r="BL33" s="92">
        <v>153199.58936078</v>
      </c>
      <c r="BM33" s="92">
        <v>87949.640074530005</v>
      </c>
      <c r="BN33" s="92">
        <v>45487.108070230002</v>
      </c>
      <c r="BO33" s="92">
        <v>19762.841216019999</v>
      </c>
      <c r="BP33" s="93">
        <v>-10437.158713999999</v>
      </c>
      <c r="BQ33" s="90"/>
      <c r="BR33" s="92"/>
      <c r="BS33" s="92"/>
      <c r="BT33" s="92"/>
    </row>
    <row r="34" spans="1:72" x14ac:dyDescent="0.2">
      <c r="A34" s="85">
        <v>2000</v>
      </c>
      <c r="B34" s="86"/>
      <c r="C34" s="91">
        <v>166215.35868514</v>
      </c>
      <c r="D34" s="92">
        <v>154180.97602763001</v>
      </c>
      <c r="E34" s="92">
        <v>12034.382657509996</v>
      </c>
      <c r="F34" s="92">
        <v>165613.28936513999</v>
      </c>
      <c r="G34" s="92">
        <v>154184.70125562997</v>
      </c>
      <c r="H34" s="93">
        <v>11428.588109510019</v>
      </c>
      <c r="I34" s="92">
        <v>133631.69072359</v>
      </c>
      <c r="J34" s="92">
        <v>124978.92522457</v>
      </c>
      <c r="K34" s="92">
        <v>8652.7654990199953</v>
      </c>
      <c r="L34" s="92">
        <v>133029.62140358999</v>
      </c>
      <c r="M34" s="92">
        <v>124982.65045257</v>
      </c>
      <c r="N34" s="92">
        <v>8046.97095101999</v>
      </c>
      <c r="O34" s="91">
        <v>53790.541498890001</v>
      </c>
      <c r="P34" s="92">
        <v>49783.473366850005</v>
      </c>
      <c r="Q34" s="92">
        <v>4007.0681320399963</v>
      </c>
      <c r="R34" s="92">
        <v>53188.472178889999</v>
      </c>
      <c r="S34" s="92">
        <v>49787.198594850001</v>
      </c>
      <c r="T34" s="93">
        <v>3401.2735840399982</v>
      </c>
      <c r="U34" s="91">
        <v>63159.531452839998</v>
      </c>
      <c r="V34" s="92">
        <v>60315.215763690001</v>
      </c>
      <c r="W34" s="92">
        <v>2844.3156891499966</v>
      </c>
      <c r="X34" s="92">
        <v>63159.531452839998</v>
      </c>
      <c r="Y34" s="92">
        <v>60315.215763690001</v>
      </c>
      <c r="Z34" s="93">
        <v>2844.3156891499966</v>
      </c>
      <c r="AA34" s="91">
        <v>42062.425284769997</v>
      </c>
      <c r="AB34" s="92">
        <v>40594.040972439994</v>
      </c>
      <c r="AC34" s="92">
        <v>1468.384312330003</v>
      </c>
      <c r="AD34" s="92">
        <v>42062.425284769997</v>
      </c>
      <c r="AE34" s="92">
        <v>40594.040972439994</v>
      </c>
      <c r="AF34" s="93">
        <v>1468.384312330003</v>
      </c>
      <c r="AG34" s="91">
        <v>44949.196528549997</v>
      </c>
      <c r="AH34" s="92">
        <v>41567.579370549996</v>
      </c>
      <c r="AI34" s="92">
        <v>3381.6171580000009</v>
      </c>
      <c r="AJ34" s="92">
        <v>44949.196528549997</v>
      </c>
      <c r="AK34" s="92">
        <v>41567.579370549996</v>
      </c>
      <c r="AL34" s="93">
        <v>3381.6171580000009</v>
      </c>
      <c r="AM34" s="91">
        <v>0</v>
      </c>
      <c r="AN34" s="92">
        <v>0</v>
      </c>
      <c r="AO34" s="93">
        <v>0</v>
      </c>
      <c r="AP34" s="92">
        <v>0</v>
      </c>
      <c r="AQ34" s="92">
        <v>0</v>
      </c>
      <c r="AR34" s="92">
        <v>0</v>
      </c>
      <c r="AS34" s="91">
        <v>45869.345765580001</v>
      </c>
      <c r="AT34" s="92">
        <v>117390.35818292</v>
      </c>
      <c r="AU34" s="93">
        <v>-71521.012732669988</v>
      </c>
      <c r="AV34" s="91">
        <v>61836.083550360003</v>
      </c>
      <c r="AW34" s="92">
        <v>75245.552384230003</v>
      </c>
      <c r="AX34" s="93">
        <v>-13409.468836869999</v>
      </c>
      <c r="AY34" s="91">
        <v>0</v>
      </c>
      <c r="AZ34" s="92">
        <v>0</v>
      </c>
      <c r="BA34" s="93">
        <v>0</v>
      </c>
      <c r="BB34" s="91">
        <v>28112.830368999999</v>
      </c>
      <c r="BC34" s="92">
        <v>6680.8250990000006</v>
      </c>
      <c r="BD34" s="92">
        <v>21432.005269999998</v>
      </c>
      <c r="BE34" s="91">
        <v>220616.4712914</v>
      </c>
      <c r="BF34" s="92">
        <v>220551.56097039999</v>
      </c>
      <c r="BG34" s="92">
        <v>108356.00560905</v>
      </c>
      <c r="BH34" s="92">
        <v>63141.266243239996</v>
      </c>
      <c r="BI34" s="92">
        <v>49054.289118109999</v>
      </c>
      <c r="BJ34" s="93">
        <v>5764.9103210000003</v>
      </c>
      <c r="BK34" s="91">
        <v>143186.74547339999</v>
      </c>
      <c r="BL34" s="92">
        <v>164600.5032254</v>
      </c>
      <c r="BM34" s="92">
        <v>95910.726856919995</v>
      </c>
      <c r="BN34" s="92">
        <v>49013.942368670003</v>
      </c>
      <c r="BO34" s="92">
        <v>19675.833999809998</v>
      </c>
      <c r="BP34" s="93">
        <v>-15713.757752</v>
      </c>
      <c r="BQ34" s="90"/>
      <c r="BR34" s="92"/>
      <c r="BS34" s="92"/>
      <c r="BT34" s="92"/>
    </row>
    <row r="35" spans="1:72" x14ac:dyDescent="0.2">
      <c r="A35" s="85">
        <v>2001</v>
      </c>
      <c r="B35" s="86"/>
      <c r="C35" s="91">
        <v>166607.93068776</v>
      </c>
      <c r="D35" s="92">
        <v>162383.81572054999</v>
      </c>
      <c r="E35" s="92">
        <v>4224.1149672100146</v>
      </c>
      <c r="F35" s="92">
        <v>166403.94056876001</v>
      </c>
      <c r="G35" s="92">
        <v>161294.18971555002</v>
      </c>
      <c r="H35" s="93">
        <v>5109.7508532099891</v>
      </c>
      <c r="I35" s="92">
        <v>132634.40526725</v>
      </c>
      <c r="J35" s="92">
        <v>131931.69320872999</v>
      </c>
      <c r="K35" s="92">
        <v>702.71205852000276</v>
      </c>
      <c r="L35" s="92">
        <v>132430.41514825</v>
      </c>
      <c r="M35" s="92">
        <v>130842.06720373</v>
      </c>
      <c r="N35" s="92">
        <v>1588.3479445200064</v>
      </c>
      <c r="O35" s="91">
        <v>51028.435309090004</v>
      </c>
      <c r="P35" s="92">
        <v>52734.567709200004</v>
      </c>
      <c r="Q35" s="92">
        <v>-1706.1324001100002</v>
      </c>
      <c r="R35" s="92">
        <v>50824.445190090002</v>
      </c>
      <c r="S35" s="92">
        <v>51644.941704199999</v>
      </c>
      <c r="T35" s="93">
        <v>-820.4965141099965</v>
      </c>
      <c r="U35" s="91">
        <v>65403.676698670002</v>
      </c>
      <c r="V35" s="92">
        <v>64007.504368139998</v>
      </c>
      <c r="W35" s="92">
        <v>1396.1723305300038</v>
      </c>
      <c r="X35" s="92">
        <v>65403.676698670002</v>
      </c>
      <c r="Y35" s="92">
        <v>64007.504368139998</v>
      </c>
      <c r="Z35" s="93">
        <v>1396.1723305300038</v>
      </c>
      <c r="AA35" s="91">
        <v>43027.972307510005</v>
      </c>
      <c r="AB35" s="92">
        <v>41704.057589110002</v>
      </c>
      <c r="AC35" s="92">
        <v>1323.914718400003</v>
      </c>
      <c r="AD35" s="92">
        <v>43027.972307510005</v>
      </c>
      <c r="AE35" s="92">
        <v>41704.057589110002</v>
      </c>
      <c r="AF35" s="93">
        <v>1323.914718400003</v>
      </c>
      <c r="AG35" s="91">
        <v>46955.360131989997</v>
      </c>
      <c r="AH35" s="92">
        <v>43433.95722299</v>
      </c>
      <c r="AI35" s="92">
        <v>3521.4029089999967</v>
      </c>
      <c r="AJ35" s="92">
        <v>46955.360131989997</v>
      </c>
      <c r="AK35" s="92">
        <v>43433.95722299</v>
      </c>
      <c r="AL35" s="93">
        <v>3521.4029089999967</v>
      </c>
      <c r="AM35" s="91">
        <v>0</v>
      </c>
      <c r="AN35" s="92">
        <v>0</v>
      </c>
      <c r="AO35" s="93">
        <v>0</v>
      </c>
      <c r="AP35" s="92">
        <v>0</v>
      </c>
      <c r="AQ35" s="92">
        <v>0</v>
      </c>
      <c r="AR35" s="92">
        <v>0</v>
      </c>
      <c r="AS35" s="91">
        <v>36936.823980279994</v>
      </c>
      <c r="AT35" s="92">
        <v>114656.03730303</v>
      </c>
      <c r="AU35" s="93">
        <v>-77719.213322830008</v>
      </c>
      <c r="AV35" s="91">
        <v>63481.597666410002</v>
      </c>
      <c r="AW35" s="92">
        <v>76521.992423810007</v>
      </c>
      <c r="AX35" s="93">
        <v>-13040.394761399999</v>
      </c>
      <c r="AY35" s="91">
        <v>0</v>
      </c>
      <c r="AZ35" s="92">
        <v>0</v>
      </c>
      <c r="BA35" s="93">
        <v>0</v>
      </c>
      <c r="BB35" s="91">
        <v>27058.398044000001</v>
      </c>
      <c r="BC35" s="92">
        <v>3248.2341179999999</v>
      </c>
      <c r="BD35" s="92">
        <v>23810.163927000001</v>
      </c>
      <c r="BE35" s="91">
        <v>219645.16099404002</v>
      </c>
      <c r="BF35" s="92">
        <v>219498.17460204</v>
      </c>
      <c r="BG35" s="92">
        <v>107060.20828713999</v>
      </c>
      <c r="BH35" s="92">
        <v>63322.576737629999</v>
      </c>
      <c r="BI35" s="92">
        <v>49115.389577269998</v>
      </c>
      <c r="BJ35" s="93">
        <v>2466.9863919999998</v>
      </c>
      <c r="BK35" s="91">
        <v>148369.48432068</v>
      </c>
      <c r="BL35" s="92">
        <v>170126.27320167999</v>
      </c>
      <c r="BM35" s="92">
        <v>103776.57089503</v>
      </c>
      <c r="BN35" s="92">
        <v>47651.160667880002</v>
      </c>
      <c r="BO35" s="92">
        <v>18698.541638769999</v>
      </c>
      <c r="BP35" s="93">
        <v>-19436.788881</v>
      </c>
      <c r="BQ35" s="90"/>
      <c r="BR35" s="92"/>
      <c r="BS35" s="92"/>
      <c r="BT35" s="92"/>
    </row>
    <row r="36" spans="1:72" x14ac:dyDescent="0.2">
      <c r="A36" s="85">
        <v>2002</v>
      </c>
      <c r="B36" s="86"/>
      <c r="C36" s="91">
        <v>170982.61235763002</v>
      </c>
      <c r="D36" s="92">
        <v>168778.98996618</v>
      </c>
      <c r="E36" s="92">
        <v>2203.6223914500151</v>
      </c>
      <c r="F36" s="92">
        <v>167279.17156602998</v>
      </c>
      <c r="G36" s="92">
        <v>168096.01395517998</v>
      </c>
      <c r="H36" s="93">
        <v>-816.84238914999878</v>
      </c>
      <c r="I36" s="92">
        <v>136413.36973035999</v>
      </c>
      <c r="J36" s="92">
        <v>136013.06080423002</v>
      </c>
      <c r="K36" s="92">
        <v>400.30892612997559</v>
      </c>
      <c r="L36" s="92">
        <v>132709.92893875999</v>
      </c>
      <c r="M36" s="92">
        <v>135330.08479322999</v>
      </c>
      <c r="N36" s="92">
        <v>-2620.1558544700092</v>
      </c>
      <c r="O36" s="91">
        <v>53021.34801912</v>
      </c>
      <c r="P36" s="92">
        <v>53443.301869930001</v>
      </c>
      <c r="Q36" s="92">
        <v>-421.95385081000131</v>
      </c>
      <c r="R36" s="92">
        <v>49317.907227519994</v>
      </c>
      <c r="S36" s="92">
        <v>52760.325858930002</v>
      </c>
      <c r="T36" s="93">
        <v>-3442.4186314100079</v>
      </c>
      <c r="U36" s="91">
        <v>66556.117984969998</v>
      </c>
      <c r="V36" s="92">
        <v>66704.811843529998</v>
      </c>
      <c r="W36" s="92">
        <v>-148.69385856000008</v>
      </c>
      <c r="X36" s="92">
        <v>66556.117984969998</v>
      </c>
      <c r="Y36" s="92">
        <v>66704.811843529998</v>
      </c>
      <c r="Z36" s="93">
        <v>-148.69385856000008</v>
      </c>
      <c r="AA36" s="91">
        <v>43646.397454230006</v>
      </c>
      <c r="AB36" s="92">
        <v>42493.340947360004</v>
      </c>
      <c r="AC36" s="92">
        <v>1153.0565068700016</v>
      </c>
      <c r="AD36" s="92">
        <v>43646.397454230006</v>
      </c>
      <c r="AE36" s="92">
        <v>42493.340947360004</v>
      </c>
      <c r="AF36" s="93">
        <v>1153.0565068700016</v>
      </c>
      <c r="AG36" s="91">
        <v>47806.817505070001</v>
      </c>
      <c r="AH36" s="92">
        <v>46003.504041050001</v>
      </c>
      <c r="AI36" s="92">
        <v>1803.3134640200005</v>
      </c>
      <c r="AJ36" s="92">
        <v>47806.817505070001</v>
      </c>
      <c r="AK36" s="92">
        <v>46003.504041050001</v>
      </c>
      <c r="AL36" s="93">
        <v>1803.3134640200005</v>
      </c>
      <c r="AM36" s="91">
        <v>0</v>
      </c>
      <c r="AN36" s="92">
        <v>0</v>
      </c>
      <c r="AO36" s="93">
        <v>0</v>
      </c>
      <c r="AP36" s="92">
        <v>0</v>
      </c>
      <c r="AQ36" s="92">
        <v>0</v>
      </c>
      <c r="AR36" s="92">
        <v>0</v>
      </c>
      <c r="AS36" s="91">
        <v>51292.858299620006</v>
      </c>
      <c r="AT36" s="92">
        <v>133744.20915872001</v>
      </c>
      <c r="AU36" s="93">
        <v>-82451.350860530001</v>
      </c>
      <c r="AV36" s="91">
        <v>64574.318199679998</v>
      </c>
      <c r="AW36" s="92">
        <v>78442.876245660009</v>
      </c>
      <c r="AX36" s="93">
        <v>-13868.558046979999</v>
      </c>
      <c r="AY36" s="91">
        <v>0</v>
      </c>
      <c r="AZ36" s="92">
        <v>0</v>
      </c>
      <c r="BA36" s="93">
        <v>0</v>
      </c>
      <c r="BB36" s="91">
        <v>25453.644259000001</v>
      </c>
      <c r="BC36" s="92">
        <v>1027.5956940000001</v>
      </c>
      <c r="BD36" s="92">
        <v>24426.04856553</v>
      </c>
      <c r="BE36" s="91">
        <v>236610.33569358001</v>
      </c>
      <c r="BF36" s="92">
        <v>236556.96137157999</v>
      </c>
      <c r="BG36" s="92">
        <v>122609.81563248999</v>
      </c>
      <c r="BH36" s="92">
        <v>65352.230285329999</v>
      </c>
      <c r="BI36" s="92">
        <v>48594.915453759997</v>
      </c>
      <c r="BJ36" s="93">
        <v>63.374321999999999</v>
      </c>
      <c r="BK36" s="91">
        <v>155796.30979599999</v>
      </c>
      <c r="BL36" s="92">
        <v>176961.207348</v>
      </c>
      <c r="BM36" s="92">
        <v>111203.32061156</v>
      </c>
      <c r="BN36" s="92">
        <v>48013.98304177</v>
      </c>
      <c r="BO36" s="92">
        <v>17743.90369467</v>
      </c>
      <c r="BP36" s="93">
        <v>-21154.897551999999</v>
      </c>
      <c r="BQ36" s="90"/>
      <c r="BR36" s="92"/>
      <c r="BS36" s="92"/>
      <c r="BT36" s="92"/>
    </row>
    <row r="37" spans="1:72" x14ac:dyDescent="0.2">
      <c r="A37" s="85">
        <v>2003</v>
      </c>
      <c r="B37" s="86"/>
      <c r="C37" s="91">
        <v>165431.97206661</v>
      </c>
      <c r="D37" s="92">
        <v>172152.89297998999</v>
      </c>
      <c r="E37" s="92">
        <v>-6720.9209133799886</v>
      </c>
      <c r="F37" s="92">
        <v>165431.50106661001</v>
      </c>
      <c r="G37" s="92">
        <v>172124.80497999</v>
      </c>
      <c r="H37" s="93">
        <v>-6693.3039133799903</v>
      </c>
      <c r="I37" s="92">
        <v>131713.69107927999</v>
      </c>
      <c r="J37" s="92">
        <v>137539.05265889998</v>
      </c>
      <c r="K37" s="92">
        <v>-5825.3615796199883</v>
      </c>
      <c r="L37" s="92">
        <v>131713.22007928</v>
      </c>
      <c r="M37" s="92">
        <v>137510.96465889999</v>
      </c>
      <c r="N37" s="92">
        <v>-5797.74457961999</v>
      </c>
      <c r="O37" s="91">
        <v>49119.9503998</v>
      </c>
      <c r="P37" s="92">
        <v>52807.517813500002</v>
      </c>
      <c r="Q37" s="92">
        <v>-3687.5674137000024</v>
      </c>
      <c r="R37" s="92">
        <v>49119.479399800002</v>
      </c>
      <c r="S37" s="92">
        <v>52779.429813499999</v>
      </c>
      <c r="T37" s="93">
        <v>-3659.9504136999967</v>
      </c>
      <c r="U37" s="91">
        <v>66007.470151699992</v>
      </c>
      <c r="V37" s="92">
        <v>67974.388368740008</v>
      </c>
      <c r="W37" s="92">
        <v>-1966.9182170400163</v>
      </c>
      <c r="X37" s="92">
        <v>66007.470151699992</v>
      </c>
      <c r="Y37" s="92">
        <v>67974.388368740008</v>
      </c>
      <c r="Z37" s="93">
        <v>-1966.9182170400163</v>
      </c>
      <c r="AA37" s="91">
        <v>44117.506489070001</v>
      </c>
      <c r="AB37" s="92">
        <v>44126.179807699998</v>
      </c>
      <c r="AC37" s="92">
        <v>-8.6733186299970839</v>
      </c>
      <c r="AD37" s="92">
        <v>44117.506489070001</v>
      </c>
      <c r="AE37" s="92">
        <v>44126.179807699998</v>
      </c>
      <c r="AF37" s="93">
        <v>-8.6733186299970839</v>
      </c>
      <c r="AG37" s="91">
        <v>47728.067644119998</v>
      </c>
      <c r="AH37" s="92">
        <v>48623.626981119996</v>
      </c>
      <c r="AI37" s="92">
        <v>-895.55933699999878</v>
      </c>
      <c r="AJ37" s="92">
        <v>47728.067644119998</v>
      </c>
      <c r="AK37" s="92">
        <v>48623.626981119996</v>
      </c>
      <c r="AL37" s="93">
        <v>-895.55933699999878</v>
      </c>
      <c r="AM37" s="91">
        <v>0</v>
      </c>
      <c r="AN37" s="92">
        <v>0</v>
      </c>
      <c r="AO37" s="93">
        <v>0</v>
      </c>
      <c r="AP37" s="92">
        <v>0</v>
      </c>
      <c r="AQ37" s="92">
        <v>0</v>
      </c>
      <c r="AR37" s="92">
        <v>0</v>
      </c>
      <c r="AS37" s="91">
        <v>42396.449939290003</v>
      </c>
      <c r="AT37" s="92">
        <v>132422.74369897001</v>
      </c>
      <c r="AU37" s="93">
        <v>-90026.293760920002</v>
      </c>
      <c r="AV37" s="91">
        <v>67154.821268900007</v>
      </c>
      <c r="AW37" s="92">
        <v>81714.622449250004</v>
      </c>
      <c r="AX37" s="93">
        <v>-14559.801180349999</v>
      </c>
      <c r="AY37" s="91">
        <v>0</v>
      </c>
      <c r="AZ37" s="92">
        <v>0</v>
      </c>
      <c r="BA37" s="93">
        <v>0</v>
      </c>
      <c r="BB37" s="91">
        <v>25483.306031</v>
      </c>
      <c r="BC37" s="92">
        <v>1105.356722</v>
      </c>
      <c r="BD37" s="92">
        <v>24377.949309510001</v>
      </c>
      <c r="BE37" s="91">
        <v>240772.84428178999</v>
      </c>
      <c r="BF37" s="92">
        <v>240513.36155179</v>
      </c>
      <c r="BG37" s="92">
        <v>124143.42218193</v>
      </c>
      <c r="BH37" s="92">
        <v>69755.934541030001</v>
      </c>
      <c r="BI37" s="92">
        <v>46614.004828829995</v>
      </c>
      <c r="BJ37" s="93">
        <v>259.48273</v>
      </c>
      <c r="BK37" s="91">
        <v>160999.0254666</v>
      </c>
      <c r="BL37" s="92">
        <v>182683.45687659999</v>
      </c>
      <c r="BM37" s="92">
        <v>115241.56584767</v>
      </c>
      <c r="BN37" s="92">
        <v>49522.685766330003</v>
      </c>
      <c r="BO37" s="92">
        <v>17919.2052626</v>
      </c>
      <c r="BP37" s="93">
        <v>-21684.431410000001</v>
      </c>
      <c r="BQ37" s="90"/>
      <c r="BR37" s="92"/>
      <c r="BS37" s="92"/>
      <c r="BT37" s="92"/>
    </row>
    <row r="38" spans="1:72" x14ac:dyDescent="0.2">
      <c r="A38" s="85">
        <v>2004</v>
      </c>
      <c r="B38" s="86"/>
      <c r="C38" s="91">
        <v>169272.47156946</v>
      </c>
      <c r="D38" s="92">
        <v>175751.65175354999</v>
      </c>
      <c r="E38" s="92">
        <v>-6479.1801840899861</v>
      </c>
      <c r="F38" s="92">
        <v>169272.22856946001</v>
      </c>
      <c r="G38" s="92">
        <v>174619.75588545998</v>
      </c>
      <c r="H38" s="93">
        <v>-5347.5273159999633</v>
      </c>
      <c r="I38" s="92">
        <v>136172.96048414998</v>
      </c>
      <c r="J38" s="92">
        <v>140555.58890332002</v>
      </c>
      <c r="K38" s="92">
        <v>-4382.6284191700397</v>
      </c>
      <c r="L38" s="92">
        <v>136172.71748414999</v>
      </c>
      <c r="M38" s="92">
        <v>139423.69303523001</v>
      </c>
      <c r="N38" s="92">
        <v>-3250.9755510800169</v>
      </c>
      <c r="O38" s="91">
        <v>50550.334665050003</v>
      </c>
      <c r="P38" s="92">
        <v>54221.225606320004</v>
      </c>
      <c r="Q38" s="92">
        <v>-3670.8909412700013</v>
      </c>
      <c r="R38" s="92">
        <v>50550.09166505</v>
      </c>
      <c r="S38" s="92">
        <v>53089.329738230001</v>
      </c>
      <c r="T38" s="93">
        <v>-2539.2380731800004</v>
      </c>
      <c r="U38" s="91">
        <v>68229.48606807999</v>
      </c>
      <c r="V38" s="92">
        <v>68931.770700059991</v>
      </c>
      <c r="W38" s="92">
        <v>-702.284631980001</v>
      </c>
      <c r="X38" s="92">
        <v>68229.48606807999</v>
      </c>
      <c r="Y38" s="92">
        <v>68931.770700059991</v>
      </c>
      <c r="Z38" s="93">
        <v>-702.284631980001</v>
      </c>
      <c r="AA38" s="91">
        <v>44860.474387249997</v>
      </c>
      <c r="AB38" s="92">
        <v>44325.227311590003</v>
      </c>
      <c r="AC38" s="92">
        <v>535.24707565999415</v>
      </c>
      <c r="AD38" s="92">
        <v>44860.474387249997</v>
      </c>
      <c r="AE38" s="92">
        <v>44325.227311590003</v>
      </c>
      <c r="AF38" s="93">
        <v>535.24707565999415</v>
      </c>
      <c r="AG38" s="91">
        <v>47644.082562870004</v>
      </c>
      <c r="AH38" s="92">
        <v>49740.634329870001</v>
      </c>
      <c r="AI38" s="92">
        <v>-2096.5517669999972</v>
      </c>
      <c r="AJ38" s="92">
        <v>47644.082562870004</v>
      </c>
      <c r="AK38" s="92">
        <v>49740.634329870001</v>
      </c>
      <c r="AL38" s="93">
        <v>-2096.5517669999972</v>
      </c>
      <c r="AM38" s="91">
        <v>0</v>
      </c>
      <c r="AN38" s="92">
        <v>0</v>
      </c>
      <c r="AO38" s="93">
        <v>0</v>
      </c>
      <c r="AP38" s="92">
        <v>0</v>
      </c>
      <c r="AQ38" s="92">
        <v>0</v>
      </c>
      <c r="AR38" s="92">
        <v>0</v>
      </c>
      <c r="AS38" s="91">
        <v>38675.423270319996</v>
      </c>
      <c r="AT38" s="92">
        <v>135978.43748681</v>
      </c>
      <c r="AU38" s="93">
        <v>-97303.014215479998</v>
      </c>
      <c r="AV38" s="91">
        <v>68078.305655160002</v>
      </c>
      <c r="AW38" s="92">
        <v>83885.122088090007</v>
      </c>
      <c r="AX38" s="93">
        <v>-15806.816431980002</v>
      </c>
      <c r="AY38" s="91">
        <v>0</v>
      </c>
      <c r="AZ38" s="92">
        <v>0</v>
      </c>
      <c r="BA38" s="93">
        <v>0</v>
      </c>
      <c r="BB38" s="91">
        <v>25973.263138000002</v>
      </c>
      <c r="BC38" s="92">
        <v>3092.2084160000004</v>
      </c>
      <c r="BD38" s="92">
        <v>22881.054721799999</v>
      </c>
      <c r="BE38" s="91">
        <v>246252.32484389</v>
      </c>
      <c r="BF38" s="92">
        <v>245949.47862389003</v>
      </c>
      <c r="BG38" s="92">
        <v>127069.14377309001</v>
      </c>
      <c r="BH38" s="92">
        <v>71752.580316929991</v>
      </c>
      <c r="BI38" s="92">
        <v>47127.75453387</v>
      </c>
      <c r="BJ38" s="93">
        <v>2302.8462200000004</v>
      </c>
      <c r="BK38" s="91">
        <v>167478.53189494999</v>
      </c>
      <c r="BL38" s="92">
        <v>190208.28334795</v>
      </c>
      <c r="BM38" s="92">
        <v>120561.75491114</v>
      </c>
      <c r="BN38" s="92">
        <v>50662.943702160002</v>
      </c>
      <c r="BO38" s="92">
        <v>18983.584734650001</v>
      </c>
      <c r="BP38" s="93">
        <v>-20729.751453000001</v>
      </c>
      <c r="BQ38" s="90"/>
      <c r="BR38" s="92"/>
      <c r="BS38" s="92"/>
      <c r="BT38" s="92"/>
    </row>
    <row r="39" spans="1:72" x14ac:dyDescent="0.2">
      <c r="A39" s="85">
        <v>2005</v>
      </c>
      <c r="B39" s="86"/>
      <c r="C39" s="91">
        <v>176959.88729407001</v>
      </c>
      <c r="D39" s="92">
        <v>178642.14451513</v>
      </c>
      <c r="E39" s="92">
        <v>-1682.2572210599901</v>
      </c>
      <c r="F39" s="92">
        <v>175609.44668942</v>
      </c>
      <c r="G39" s="92">
        <v>178553.99051513002</v>
      </c>
      <c r="H39" s="93">
        <v>-2944.5438257100177</v>
      </c>
      <c r="I39" s="92">
        <v>143625.46905975</v>
      </c>
      <c r="J39" s="92">
        <v>142277.10299746</v>
      </c>
      <c r="K39" s="92">
        <v>1348.3660622900061</v>
      </c>
      <c r="L39" s="92">
        <v>142275.02845509999</v>
      </c>
      <c r="M39" s="92">
        <v>142188.94899746001</v>
      </c>
      <c r="N39" s="92">
        <v>86.0794576399785</v>
      </c>
      <c r="O39" s="91">
        <v>54626.041870679997</v>
      </c>
      <c r="P39" s="92">
        <v>54191.766347140001</v>
      </c>
      <c r="Q39" s="92">
        <v>434.27552353999636</v>
      </c>
      <c r="R39" s="92">
        <v>53275.601266029997</v>
      </c>
      <c r="S39" s="92">
        <v>54192.212347139997</v>
      </c>
      <c r="T39" s="93">
        <v>-916.61108111000067</v>
      </c>
      <c r="U39" s="91">
        <v>70952.558006179999</v>
      </c>
      <c r="V39" s="92">
        <v>70443.483023690002</v>
      </c>
      <c r="W39" s="92">
        <v>509.07498248999764</v>
      </c>
      <c r="X39" s="92">
        <v>70952.558006179999</v>
      </c>
      <c r="Y39" s="92">
        <v>70354.883023689996</v>
      </c>
      <c r="Z39" s="93">
        <v>597.67498249000346</v>
      </c>
      <c r="AA39" s="91">
        <v>45833.088715359998</v>
      </c>
      <c r="AB39" s="92">
        <v>45073.316663689999</v>
      </c>
      <c r="AC39" s="92">
        <v>759.7720516699992</v>
      </c>
      <c r="AD39" s="92">
        <v>45833.088715359998</v>
      </c>
      <c r="AE39" s="92">
        <v>45073.316663689999</v>
      </c>
      <c r="AF39" s="93">
        <v>759.7720516699992</v>
      </c>
      <c r="AG39" s="91">
        <v>48354.879729809996</v>
      </c>
      <c r="AH39" s="92">
        <v>51385.503011809997</v>
      </c>
      <c r="AI39" s="92">
        <v>-3030.6232820000005</v>
      </c>
      <c r="AJ39" s="92">
        <v>48354.879729809996</v>
      </c>
      <c r="AK39" s="92">
        <v>51385.503011809997</v>
      </c>
      <c r="AL39" s="93">
        <v>-3030.6232820000005</v>
      </c>
      <c r="AM39" s="91">
        <v>0</v>
      </c>
      <c r="AN39" s="92">
        <v>0</v>
      </c>
      <c r="AO39" s="93">
        <v>0</v>
      </c>
      <c r="AP39" s="92">
        <v>0</v>
      </c>
      <c r="AQ39" s="92">
        <v>0</v>
      </c>
      <c r="AR39" s="92">
        <v>0</v>
      </c>
      <c r="AS39" s="91">
        <v>47965.05371185</v>
      </c>
      <c r="AT39" s="92">
        <v>147400.99748813998</v>
      </c>
      <c r="AU39" s="93">
        <v>-99435.943779680005</v>
      </c>
      <c r="AV39" s="91">
        <v>72243.715564490005</v>
      </c>
      <c r="AW39" s="92">
        <v>76568.103354420004</v>
      </c>
      <c r="AX39" s="93">
        <v>-4324.3877889300002</v>
      </c>
      <c r="AY39" s="91">
        <v>0</v>
      </c>
      <c r="AZ39" s="92">
        <v>0</v>
      </c>
      <c r="BA39" s="93">
        <v>0</v>
      </c>
      <c r="BB39" s="91">
        <v>26677.662550999998</v>
      </c>
      <c r="BC39" s="92">
        <v>4837.223234</v>
      </c>
      <c r="BD39" s="92">
        <v>21840.43931776</v>
      </c>
      <c r="BE39" s="91">
        <v>243944.29084067</v>
      </c>
      <c r="BF39" s="92">
        <v>243521.31558967</v>
      </c>
      <c r="BG39" s="92">
        <v>130726.60520548999</v>
      </c>
      <c r="BH39" s="92">
        <v>64557.500533359998</v>
      </c>
      <c r="BI39" s="92">
        <v>48237.20985082</v>
      </c>
      <c r="BJ39" s="93">
        <v>4222.9752509999998</v>
      </c>
      <c r="BK39" s="91">
        <v>154285.98313181</v>
      </c>
      <c r="BL39" s="92">
        <v>178379.28951281001</v>
      </c>
      <c r="BM39" s="92">
        <v>122409.72425167001</v>
      </c>
      <c r="BN39" s="92">
        <v>37671.433013839996</v>
      </c>
      <c r="BO39" s="92">
        <v>18298.1322473</v>
      </c>
      <c r="BP39" s="93">
        <v>-20293.306380999999</v>
      </c>
      <c r="BQ39" s="90"/>
      <c r="BR39" s="92"/>
      <c r="BS39" s="92"/>
      <c r="BT39" s="92"/>
    </row>
    <row r="40" spans="1:72" x14ac:dyDescent="0.2">
      <c r="A40" s="85">
        <v>2006</v>
      </c>
      <c r="B40" s="86"/>
      <c r="C40" s="91">
        <v>187819.23808236001</v>
      </c>
      <c r="D40" s="92">
        <v>179632.17336956999</v>
      </c>
      <c r="E40" s="92">
        <v>8187.0647127900156</v>
      </c>
      <c r="F40" s="92">
        <v>184615.63266666001</v>
      </c>
      <c r="G40" s="92">
        <v>179623.03752556999</v>
      </c>
      <c r="H40" s="93">
        <v>4992.5951410900161</v>
      </c>
      <c r="I40" s="92">
        <v>153135.90659381999</v>
      </c>
      <c r="J40" s="92">
        <v>144044.99626763002</v>
      </c>
      <c r="K40" s="92">
        <v>9090.9103261899727</v>
      </c>
      <c r="L40" s="92">
        <v>149932.30117811999</v>
      </c>
      <c r="M40" s="92">
        <v>144035.86042362999</v>
      </c>
      <c r="N40" s="92">
        <v>5896.4407544900023</v>
      </c>
      <c r="O40" s="91">
        <v>60199.531390869997</v>
      </c>
      <c r="P40" s="92">
        <v>54720.799868019996</v>
      </c>
      <c r="Q40" s="92">
        <v>5478.7315228500011</v>
      </c>
      <c r="R40" s="92">
        <v>56995.925975170001</v>
      </c>
      <c r="S40" s="92">
        <v>54723.134868019995</v>
      </c>
      <c r="T40" s="93">
        <v>2272.7911071500057</v>
      </c>
      <c r="U40" s="91">
        <v>74198.701129649999</v>
      </c>
      <c r="V40" s="92">
        <v>71858.058985530006</v>
      </c>
      <c r="W40" s="92">
        <v>2340.6421441199927</v>
      </c>
      <c r="X40" s="92">
        <v>74198.701129649999</v>
      </c>
      <c r="Y40" s="92">
        <v>71858.058985530006</v>
      </c>
      <c r="Z40" s="93">
        <v>2340.6421441199927</v>
      </c>
      <c r="AA40" s="91">
        <v>47521.247163439999</v>
      </c>
      <c r="AB40" s="92">
        <v>45847.608778720001</v>
      </c>
      <c r="AC40" s="92">
        <v>1673.6383847199977</v>
      </c>
      <c r="AD40" s="92">
        <v>47521.247163439999</v>
      </c>
      <c r="AE40" s="92">
        <v>45836.137934720005</v>
      </c>
      <c r="AF40" s="93">
        <v>1685.1092287199936</v>
      </c>
      <c r="AG40" s="91">
        <v>49911.158739339997</v>
      </c>
      <c r="AH40" s="92">
        <v>50815.004352360003</v>
      </c>
      <c r="AI40" s="92">
        <v>-903.84561302000657</v>
      </c>
      <c r="AJ40" s="92">
        <v>49911.158739339997</v>
      </c>
      <c r="AK40" s="92">
        <v>50815.004352360003</v>
      </c>
      <c r="AL40" s="93">
        <v>-903.84561302000657</v>
      </c>
      <c r="AM40" s="91">
        <v>0</v>
      </c>
      <c r="AN40" s="92">
        <v>0</v>
      </c>
      <c r="AO40" s="93">
        <v>0</v>
      </c>
      <c r="AP40" s="92">
        <v>0</v>
      </c>
      <c r="AQ40" s="92">
        <v>0</v>
      </c>
      <c r="AR40" s="92">
        <v>0</v>
      </c>
      <c r="AS40" s="91">
        <v>44538.757391039995</v>
      </c>
      <c r="AT40" s="92">
        <v>141064.76686351001</v>
      </c>
      <c r="AU40" s="93">
        <v>-96526.009470850011</v>
      </c>
      <c r="AV40" s="91">
        <v>72460.703953590011</v>
      </c>
      <c r="AW40" s="92">
        <v>74460.401434029991</v>
      </c>
      <c r="AX40" s="93">
        <v>-1999.69748144</v>
      </c>
      <c r="AY40" s="91">
        <v>0</v>
      </c>
      <c r="AZ40" s="92">
        <v>0</v>
      </c>
      <c r="BA40" s="93">
        <v>0</v>
      </c>
      <c r="BB40" s="91">
        <v>27264.311861999999</v>
      </c>
      <c r="BC40" s="92">
        <v>5650.2252529999996</v>
      </c>
      <c r="BD40" s="92">
        <v>21614.086608940001</v>
      </c>
      <c r="BE40" s="91">
        <v>231092.45369873999</v>
      </c>
      <c r="BF40" s="92">
        <v>230878.00560973998</v>
      </c>
      <c r="BG40" s="92">
        <v>123959.43152951001</v>
      </c>
      <c r="BH40" s="92">
        <v>61988.051761359995</v>
      </c>
      <c r="BI40" s="92">
        <v>44930.522318870004</v>
      </c>
      <c r="BJ40" s="93">
        <v>5014.4480889999995</v>
      </c>
      <c r="BK40" s="91">
        <v>144709.50352435</v>
      </c>
      <c r="BL40" s="92">
        <v>169552.85219035001</v>
      </c>
      <c r="BM40" s="92">
        <v>118539.98943373001</v>
      </c>
      <c r="BN40" s="92">
        <v>35244.006378949998</v>
      </c>
      <c r="BO40" s="92">
        <v>15768.856377669999</v>
      </c>
      <c r="BP40" s="93">
        <v>-20043.348666000002</v>
      </c>
      <c r="BQ40" s="90"/>
      <c r="BR40" s="92"/>
      <c r="BS40" s="92"/>
      <c r="BT40" s="92"/>
    </row>
    <row r="41" spans="1:72" x14ac:dyDescent="0.2">
      <c r="A41" s="85">
        <v>2007</v>
      </c>
      <c r="B41" s="86"/>
      <c r="C41" s="91">
        <v>195333.24306946</v>
      </c>
      <c r="D41" s="92">
        <v>185995.39264214001</v>
      </c>
      <c r="E41" s="92">
        <v>9337.8504273199942</v>
      </c>
      <c r="F41" s="92">
        <v>194576.63120884998</v>
      </c>
      <c r="G41" s="92">
        <v>182979.96627136998</v>
      </c>
      <c r="H41" s="93">
        <v>11596.664937480004</v>
      </c>
      <c r="I41" s="92">
        <v>158955.01150490998</v>
      </c>
      <c r="J41" s="92">
        <v>156560.34357418001</v>
      </c>
      <c r="K41" s="92">
        <v>2394.6679307299783</v>
      </c>
      <c r="L41" s="92">
        <v>158198.39964430002</v>
      </c>
      <c r="M41" s="92">
        <v>146998.18387340999</v>
      </c>
      <c r="N41" s="92">
        <v>11200.215770890034</v>
      </c>
      <c r="O41" s="91">
        <v>60644.504408480003</v>
      </c>
      <c r="P41" s="92">
        <v>64082.45333661</v>
      </c>
      <c r="Q41" s="92">
        <v>-3437.9489281299975</v>
      </c>
      <c r="R41" s="92">
        <v>59887.892547870004</v>
      </c>
      <c r="S41" s="92">
        <v>56052.559838869995</v>
      </c>
      <c r="T41" s="93">
        <v>3835.3327090000093</v>
      </c>
      <c r="U41" s="91">
        <v>78598.412488360002</v>
      </c>
      <c r="V41" s="92">
        <v>75384.280354739996</v>
      </c>
      <c r="W41" s="92">
        <v>3214.1321336200053</v>
      </c>
      <c r="X41" s="92">
        <v>78598.412488360002</v>
      </c>
      <c r="Y41" s="92">
        <v>73852.014151709998</v>
      </c>
      <c r="Z41" s="93">
        <v>4746.3983366500033</v>
      </c>
      <c r="AA41" s="91">
        <v>49105.852246729999</v>
      </c>
      <c r="AB41" s="92">
        <v>46536.374765790002</v>
      </c>
      <c r="AC41" s="92">
        <v>2569.4774809399969</v>
      </c>
      <c r="AD41" s="92">
        <v>49105.852246729999</v>
      </c>
      <c r="AE41" s="92">
        <v>46536.374765790002</v>
      </c>
      <c r="AF41" s="93">
        <v>2569.4774809399969</v>
      </c>
      <c r="AG41" s="91">
        <v>60833.475681470001</v>
      </c>
      <c r="AH41" s="92">
        <v>53890.293186499999</v>
      </c>
      <c r="AI41" s="92">
        <v>6943.1824949700022</v>
      </c>
      <c r="AJ41" s="92">
        <v>52324.742351469999</v>
      </c>
      <c r="AK41" s="92">
        <v>51928.293186499999</v>
      </c>
      <c r="AL41" s="93">
        <v>396.4491649699994</v>
      </c>
      <c r="AM41" s="91">
        <v>0</v>
      </c>
      <c r="AN41" s="92">
        <v>0</v>
      </c>
      <c r="AO41" s="93">
        <v>0</v>
      </c>
      <c r="AP41" s="92">
        <v>0</v>
      </c>
      <c r="AQ41" s="92">
        <v>0</v>
      </c>
      <c r="AR41" s="92">
        <v>0</v>
      </c>
      <c r="AS41" s="91">
        <v>60944.831391790001</v>
      </c>
      <c r="AT41" s="92">
        <v>148011.85769113002</v>
      </c>
      <c r="AU41" s="93">
        <v>-87067.026299339996</v>
      </c>
      <c r="AV41" s="91">
        <v>76603.504999599987</v>
      </c>
      <c r="AW41" s="92">
        <v>75723.662885749989</v>
      </c>
      <c r="AX41" s="93">
        <v>879.84211285000003</v>
      </c>
      <c r="AY41" s="91">
        <v>0</v>
      </c>
      <c r="AZ41" s="92">
        <v>0</v>
      </c>
      <c r="BA41" s="93">
        <v>0</v>
      </c>
      <c r="BB41" s="91">
        <v>35241.535383000002</v>
      </c>
      <c r="BC41" s="92">
        <v>7554.7303240000001</v>
      </c>
      <c r="BD41" s="92">
        <v>27686.805059679999</v>
      </c>
      <c r="BE41" s="91">
        <v>223776.18679480001</v>
      </c>
      <c r="BF41" s="92">
        <v>225994.94660945001</v>
      </c>
      <c r="BG41" s="92">
        <v>121019.79928327999</v>
      </c>
      <c r="BH41" s="92">
        <v>60798.246324749998</v>
      </c>
      <c r="BI41" s="92">
        <v>44176.901001419996</v>
      </c>
      <c r="BJ41" s="93">
        <v>4966.3355899999997</v>
      </c>
      <c r="BK41" s="91">
        <v>141659.43306898</v>
      </c>
      <c r="BL41" s="92">
        <v>173529.35968898001</v>
      </c>
      <c r="BM41" s="92">
        <v>126025.71389245</v>
      </c>
      <c r="BN41" s="92">
        <v>33606.316589640002</v>
      </c>
      <c r="BO41" s="92">
        <v>13897.329206889999</v>
      </c>
      <c r="BP41" s="93">
        <v>-24684.831215350001</v>
      </c>
      <c r="BQ41" s="90"/>
      <c r="BR41" s="92"/>
      <c r="BS41" s="92"/>
      <c r="BT41" s="92"/>
    </row>
    <row r="42" spans="1:72" x14ac:dyDescent="0.2">
      <c r="A42" s="85">
        <v>2008</v>
      </c>
      <c r="B42" s="86"/>
      <c r="C42" s="91">
        <v>193966.44060368999</v>
      </c>
      <c r="D42" s="92">
        <v>190555.63935758002</v>
      </c>
      <c r="E42" s="92">
        <v>3410.8012461099715</v>
      </c>
      <c r="F42" s="92">
        <v>193901.08809847999</v>
      </c>
      <c r="G42" s="92">
        <v>180979.42658419002</v>
      </c>
      <c r="H42" s="93">
        <v>12921.661514289968</v>
      </c>
      <c r="I42" s="92">
        <v>155978.70747831999</v>
      </c>
      <c r="J42" s="92">
        <v>152051.06268778999</v>
      </c>
      <c r="K42" s="92">
        <v>3927.644790530001</v>
      </c>
      <c r="L42" s="92">
        <v>155913.35497310999</v>
      </c>
      <c r="M42" s="92">
        <v>142475.34991440002</v>
      </c>
      <c r="N42" s="92">
        <v>13438.005058709969</v>
      </c>
      <c r="O42" s="91">
        <v>66104.523990729998</v>
      </c>
      <c r="P42" s="92">
        <v>66124.177353660009</v>
      </c>
      <c r="Q42" s="92">
        <v>-19.653362930010189</v>
      </c>
      <c r="R42" s="92">
        <v>66039.197135519993</v>
      </c>
      <c r="S42" s="92">
        <v>59221.01276071</v>
      </c>
      <c r="T42" s="93">
        <v>6818.1843748099927</v>
      </c>
      <c r="U42" s="91">
        <v>76572.133023980001</v>
      </c>
      <c r="V42" s="92">
        <v>73205.204392690008</v>
      </c>
      <c r="W42" s="92">
        <v>3366.9286312899931</v>
      </c>
      <c r="X42" s="92">
        <v>76572.107373980005</v>
      </c>
      <c r="Y42" s="92">
        <v>70721.933666119992</v>
      </c>
      <c r="Z42" s="93">
        <v>5850.1737078600127</v>
      </c>
      <c r="AA42" s="91">
        <v>41814.786511179998</v>
      </c>
      <c r="AB42" s="92">
        <v>41234.416987529999</v>
      </c>
      <c r="AC42" s="92">
        <v>580.36952364999888</v>
      </c>
      <c r="AD42" s="92">
        <v>41814.786511179998</v>
      </c>
      <c r="AE42" s="92">
        <v>41045.139533660004</v>
      </c>
      <c r="AF42" s="93">
        <v>769.64697751999483</v>
      </c>
      <c r="AG42" s="91">
        <v>51815.470441279998</v>
      </c>
      <c r="AH42" s="92">
        <v>52332.313985699999</v>
      </c>
      <c r="AI42" s="92">
        <v>-516.8435444200004</v>
      </c>
      <c r="AJ42" s="92">
        <v>51815.470441279998</v>
      </c>
      <c r="AK42" s="92">
        <v>52331.813985699999</v>
      </c>
      <c r="AL42" s="93">
        <v>-516.3435444200004</v>
      </c>
      <c r="AM42" s="91">
        <v>282306.69857973</v>
      </c>
      <c r="AN42" s="92">
        <v>275439.85380431003</v>
      </c>
      <c r="AO42" s="93">
        <v>6866.8447753299906</v>
      </c>
      <c r="AP42" s="92">
        <v>258695.83614033999</v>
      </c>
      <c r="AQ42" s="92">
        <v>275814.82081741001</v>
      </c>
      <c r="AR42" s="92">
        <v>-17118.984677159999</v>
      </c>
      <c r="AS42" s="91">
        <v>99927.684707090011</v>
      </c>
      <c r="AT42" s="92">
        <v>145480.61645392998</v>
      </c>
      <c r="AU42" s="93">
        <v>-45552.931747319999</v>
      </c>
      <c r="AV42" s="91">
        <v>82016.657400030002</v>
      </c>
      <c r="AW42" s="92">
        <v>69830.569680939996</v>
      </c>
      <c r="AX42" s="93">
        <v>12186.08771996</v>
      </c>
      <c r="AY42" s="91">
        <v>76751.494033219991</v>
      </c>
      <c r="AZ42" s="92">
        <v>60503.634682539996</v>
      </c>
      <c r="BA42" s="93">
        <v>16247.859350199999</v>
      </c>
      <c r="BB42" s="91">
        <v>29199.843847169999</v>
      </c>
      <c r="BC42" s="92">
        <v>5214.0143946799999</v>
      </c>
      <c r="BD42" s="92">
        <v>23985.829452489997</v>
      </c>
      <c r="BE42" s="91">
        <v>220842.09749344998</v>
      </c>
      <c r="BF42" s="92">
        <v>222237.64926477001</v>
      </c>
      <c r="BG42" s="92">
        <v>121426.10534012</v>
      </c>
      <c r="BH42" s="92">
        <v>55898.98038339</v>
      </c>
      <c r="BI42" s="92">
        <v>44912.563541259995</v>
      </c>
      <c r="BJ42" s="93">
        <v>4193.4296364600004</v>
      </c>
      <c r="BK42" s="91">
        <v>144816.97872360999</v>
      </c>
      <c r="BL42" s="92">
        <v>172841.85645126001</v>
      </c>
      <c r="BM42" s="92">
        <v>125982.88293016001</v>
      </c>
      <c r="BN42" s="92">
        <v>29533.778382590001</v>
      </c>
      <c r="BO42" s="92">
        <v>17325.19513851</v>
      </c>
      <c r="BP42" s="93">
        <v>-22435.89631987</v>
      </c>
      <c r="BQ42" s="90"/>
      <c r="BR42" s="92"/>
      <c r="BS42" s="92"/>
      <c r="BT42" s="92"/>
    </row>
    <row r="43" spans="1:72" x14ac:dyDescent="0.2">
      <c r="A43" s="85">
        <v>2009</v>
      </c>
      <c r="B43" s="86"/>
      <c r="C43" s="91">
        <v>199765.03603644003</v>
      </c>
      <c r="D43" s="92">
        <v>188966.48686748999</v>
      </c>
      <c r="E43" s="92">
        <v>10798.549168950034</v>
      </c>
      <c r="F43" s="92">
        <v>194329.37511225001</v>
      </c>
      <c r="G43" s="92">
        <v>188631.12232807002</v>
      </c>
      <c r="H43" s="93">
        <v>5698.2527841799892</v>
      </c>
      <c r="I43" s="92">
        <v>160114.24439078997</v>
      </c>
      <c r="J43" s="92">
        <v>148694.42328262998</v>
      </c>
      <c r="K43" s="92">
        <v>11419.821108159987</v>
      </c>
      <c r="L43" s="92">
        <v>154678.58346659999</v>
      </c>
      <c r="M43" s="92">
        <v>148359.00509511001</v>
      </c>
      <c r="N43" s="92">
        <v>6319.5783714899735</v>
      </c>
      <c r="O43" s="91">
        <v>70184.477612509989</v>
      </c>
      <c r="P43" s="92">
        <v>60776.787287759995</v>
      </c>
      <c r="Q43" s="92">
        <v>9407.690324749994</v>
      </c>
      <c r="R43" s="92">
        <v>64797.990468969998</v>
      </c>
      <c r="S43" s="92">
        <v>60734.228761630002</v>
      </c>
      <c r="T43" s="93">
        <v>4063.7617073399961</v>
      </c>
      <c r="U43" s="91">
        <v>76456.163260360001</v>
      </c>
      <c r="V43" s="92">
        <v>74097.977789440003</v>
      </c>
      <c r="W43" s="92">
        <v>2358.1854709199979</v>
      </c>
      <c r="X43" s="92">
        <v>76406.989479709999</v>
      </c>
      <c r="Y43" s="92">
        <v>74097.977789440003</v>
      </c>
      <c r="Z43" s="93">
        <v>2309.0116902699956</v>
      </c>
      <c r="AA43" s="91">
        <v>42563.00027153</v>
      </c>
      <c r="AB43" s="92">
        <v>42909.054964280003</v>
      </c>
      <c r="AC43" s="92">
        <v>-346.0546927500036</v>
      </c>
      <c r="AD43" s="92">
        <v>42563.00027153</v>
      </c>
      <c r="AE43" s="92">
        <v>42616.195302890002</v>
      </c>
      <c r="AF43" s="93">
        <v>-53.195031360002758</v>
      </c>
      <c r="AG43" s="91">
        <v>53886.947850550001</v>
      </c>
      <c r="AH43" s="92">
        <v>54508.219789759998</v>
      </c>
      <c r="AI43" s="92">
        <v>-621.27193920999707</v>
      </c>
      <c r="AJ43" s="92">
        <v>53886.947850550001</v>
      </c>
      <c r="AK43" s="92">
        <v>54508.27343786</v>
      </c>
      <c r="AL43" s="93">
        <v>-621.32558730999881</v>
      </c>
      <c r="AM43" s="91">
        <v>290924.43201411003</v>
      </c>
      <c r="AN43" s="92">
        <v>264822.14071981999</v>
      </c>
      <c r="AO43" s="93">
        <v>26102.291294569997</v>
      </c>
      <c r="AP43" s="92">
        <v>266494.29177953</v>
      </c>
      <c r="AQ43" s="92">
        <v>265221.89524857001</v>
      </c>
      <c r="AR43" s="92">
        <v>1272.3965312399998</v>
      </c>
      <c r="AS43" s="91">
        <v>95454.413141870013</v>
      </c>
      <c r="AT43" s="92">
        <v>133492.00513293</v>
      </c>
      <c r="AU43" s="93">
        <v>-38037.591990790002</v>
      </c>
      <c r="AV43" s="91">
        <v>92027.393704809991</v>
      </c>
      <c r="AW43" s="92">
        <v>70026.561736820004</v>
      </c>
      <c r="AX43" s="93">
        <v>22000.831967990001</v>
      </c>
      <c r="AY43" s="91">
        <v>79012.484932849999</v>
      </c>
      <c r="AZ43" s="92">
        <v>61703.328378819999</v>
      </c>
      <c r="BA43" s="93">
        <v>17309.156554040001</v>
      </c>
      <c r="BB43" s="91">
        <v>31341.381332789999</v>
      </c>
      <c r="BC43" s="92">
        <v>6511.4865694600003</v>
      </c>
      <c r="BD43" s="92">
        <v>24829.894763330001</v>
      </c>
      <c r="BE43" s="91">
        <v>206877.13771342998</v>
      </c>
      <c r="BF43" s="92">
        <v>208026.75479338999</v>
      </c>
      <c r="BG43" s="92">
        <v>110190.44578225</v>
      </c>
      <c r="BH43" s="92">
        <v>52658.53205604</v>
      </c>
      <c r="BI43" s="92">
        <v>45177.776955100002</v>
      </c>
      <c r="BJ43" s="93">
        <v>5761.6240182499996</v>
      </c>
      <c r="BK43" s="91">
        <v>131168.37881433</v>
      </c>
      <c r="BL43" s="92">
        <v>161523.18382477999</v>
      </c>
      <c r="BM43" s="92">
        <v>117651.1753433</v>
      </c>
      <c r="BN43" s="92">
        <v>25379.227975009999</v>
      </c>
      <c r="BO43" s="92">
        <v>18492.780506470001</v>
      </c>
      <c r="BP43" s="93">
        <v>-23443.563912239999</v>
      </c>
      <c r="BQ43" s="90"/>
      <c r="BR43" s="92"/>
      <c r="BS43" s="92"/>
      <c r="BT43" s="92"/>
    </row>
    <row r="44" spans="1:72" x14ac:dyDescent="0.2">
      <c r="A44" s="85">
        <v>2010</v>
      </c>
      <c r="B44" s="86"/>
      <c r="C44" s="91">
        <v>195854.19712002997</v>
      </c>
      <c r="D44" s="92">
        <v>193286.56304581001</v>
      </c>
      <c r="E44" s="92">
        <v>2567.6340742199682</v>
      </c>
      <c r="F44" s="92">
        <v>195849.48807227</v>
      </c>
      <c r="G44" s="92">
        <v>192704.34288492001</v>
      </c>
      <c r="H44" s="93">
        <v>3145.14518734999</v>
      </c>
      <c r="I44" s="92">
        <v>155923.44821114</v>
      </c>
      <c r="J44" s="92">
        <v>151984.29477900002</v>
      </c>
      <c r="K44" s="92">
        <v>3939.1534321399813</v>
      </c>
      <c r="L44" s="92">
        <v>155918.73916338</v>
      </c>
      <c r="M44" s="92">
        <v>151400.62299761001</v>
      </c>
      <c r="N44" s="92">
        <v>4518.1161657699849</v>
      </c>
      <c r="O44" s="91">
        <v>65167.721067810002</v>
      </c>
      <c r="P44" s="92">
        <v>62037.720319650005</v>
      </c>
      <c r="Q44" s="92">
        <v>3130.0007481599969</v>
      </c>
      <c r="R44" s="92">
        <v>65162.958440049995</v>
      </c>
      <c r="S44" s="92">
        <v>62090.949150399996</v>
      </c>
      <c r="T44" s="93">
        <v>3072.0092896499991</v>
      </c>
      <c r="U44" s="91">
        <v>77477.94775615001</v>
      </c>
      <c r="V44" s="92">
        <v>76261.146650380004</v>
      </c>
      <c r="W44" s="92">
        <v>1216.801105770006</v>
      </c>
      <c r="X44" s="92">
        <v>77478.001336150002</v>
      </c>
      <c r="Y44" s="92">
        <v>75642.762379990003</v>
      </c>
      <c r="Z44" s="93">
        <v>1835.2389561599994</v>
      </c>
      <c r="AA44" s="91">
        <v>42708.396400239995</v>
      </c>
      <c r="AB44" s="92">
        <v>43116.044822329997</v>
      </c>
      <c r="AC44" s="92">
        <v>-407.64842209000199</v>
      </c>
      <c r="AD44" s="92">
        <v>42708.396400239995</v>
      </c>
      <c r="AE44" s="92">
        <v>43097.528480580004</v>
      </c>
      <c r="AF44" s="93">
        <v>-389.13208034000854</v>
      </c>
      <c r="AG44" s="91">
        <v>54449.035244290004</v>
      </c>
      <c r="AH44" s="92">
        <v>55820.554602210002</v>
      </c>
      <c r="AI44" s="92">
        <v>-1371.5193579199986</v>
      </c>
      <c r="AJ44" s="92">
        <v>54447.58362379</v>
      </c>
      <c r="AK44" s="92">
        <v>55820.554602210002</v>
      </c>
      <c r="AL44" s="93">
        <v>-1372.9709784200022</v>
      </c>
      <c r="AM44" s="91">
        <v>297078.14507098001</v>
      </c>
      <c r="AN44" s="92">
        <v>264957.58435096999</v>
      </c>
      <c r="AO44" s="93">
        <v>32120.560722089998</v>
      </c>
      <c r="AP44" s="92">
        <v>274547.13124111004</v>
      </c>
      <c r="AQ44" s="92">
        <v>265801.60283486999</v>
      </c>
      <c r="AR44" s="92">
        <v>8745.5284083200004</v>
      </c>
      <c r="AS44" s="91">
        <v>100471.75662341001</v>
      </c>
      <c r="AT44" s="92">
        <v>133620.28662781001</v>
      </c>
      <c r="AU44" s="93">
        <v>-33148.530005469998</v>
      </c>
      <c r="AV44" s="91">
        <v>93157.967971980004</v>
      </c>
      <c r="AW44" s="92">
        <v>69431.51483433001</v>
      </c>
      <c r="AX44" s="93">
        <v>23726.453137780001</v>
      </c>
      <c r="AY44" s="91">
        <v>80917.40664572001</v>
      </c>
      <c r="AZ44" s="92">
        <v>62749.801372729999</v>
      </c>
      <c r="BA44" s="93">
        <v>18167.605276009999</v>
      </c>
      <c r="BB44" s="91">
        <v>31335.122096360003</v>
      </c>
      <c r="BC44" s="92">
        <v>7960.0897825900001</v>
      </c>
      <c r="BD44" s="92">
        <v>23375.03231377</v>
      </c>
      <c r="BE44" s="91">
        <v>206068.13138721001</v>
      </c>
      <c r="BF44" s="92">
        <v>207395.05509536</v>
      </c>
      <c r="BG44" s="92">
        <v>109404.87185309001</v>
      </c>
      <c r="BH44" s="92">
        <v>52225.194502869999</v>
      </c>
      <c r="BI44" s="92">
        <v>45764.988739399996</v>
      </c>
      <c r="BJ44" s="93">
        <v>7477.18455834</v>
      </c>
      <c r="BK44" s="91">
        <v>128317.02494376</v>
      </c>
      <c r="BL44" s="92">
        <v>158999.96284383</v>
      </c>
      <c r="BM44" s="92">
        <v>116647.99234625</v>
      </c>
      <c r="BN44" s="92">
        <v>23713.090577909999</v>
      </c>
      <c r="BO44" s="92">
        <v>18638.879919669998</v>
      </c>
      <c r="BP44" s="93">
        <v>-21878.829633580001</v>
      </c>
      <c r="BQ44" s="90"/>
      <c r="BR44" s="92"/>
      <c r="BS44" s="92"/>
      <c r="BT44" s="92"/>
    </row>
    <row r="45" spans="1:72" x14ac:dyDescent="0.2">
      <c r="A45" s="85">
        <v>2011</v>
      </c>
      <c r="B45" s="86"/>
      <c r="C45" s="91">
        <v>202832.96772036</v>
      </c>
      <c r="D45" s="92">
        <v>201089.31878378999</v>
      </c>
      <c r="E45" s="92">
        <v>1743.6489365700108</v>
      </c>
      <c r="F45" s="92">
        <v>202516.38722129</v>
      </c>
      <c r="G45" s="92">
        <v>196985.20841707001</v>
      </c>
      <c r="H45" s="93">
        <v>5531.1788042199914</v>
      </c>
      <c r="I45" s="92">
        <v>160609.13821256001</v>
      </c>
      <c r="J45" s="92">
        <v>161095.94878374002</v>
      </c>
      <c r="K45" s="92">
        <v>-486.81057118001627</v>
      </c>
      <c r="L45" s="92">
        <v>160292.55771349001</v>
      </c>
      <c r="M45" s="92">
        <v>156990.20044622</v>
      </c>
      <c r="N45" s="92">
        <v>3302.3572672700102</v>
      </c>
      <c r="O45" s="91">
        <v>66991.600687190003</v>
      </c>
      <c r="P45" s="92">
        <v>66165.743568039994</v>
      </c>
      <c r="Q45" s="92">
        <v>825.85711915000866</v>
      </c>
      <c r="R45" s="92">
        <v>66692.490589089997</v>
      </c>
      <c r="S45" s="92">
        <v>65002.361811210001</v>
      </c>
      <c r="T45" s="93">
        <v>1690.1287778799961</v>
      </c>
      <c r="U45" s="91">
        <v>79549.355104379996</v>
      </c>
      <c r="V45" s="92">
        <v>81289.844050569998</v>
      </c>
      <c r="W45" s="92">
        <v>-1740.488946190002</v>
      </c>
      <c r="X45" s="92">
        <v>79533.587116830007</v>
      </c>
      <c r="Y45" s="92">
        <v>78393.85150081999</v>
      </c>
      <c r="Z45" s="93">
        <v>1139.7356160100171</v>
      </c>
      <c r="AA45" s="91">
        <v>44324.962918700003</v>
      </c>
      <c r="AB45" s="92">
        <v>43897.141671740006</v>
      </c>
      <c r="AC45" s="92">
        <v>427.82124695999664</v>
      </c>
      <c r="AD45" s="92">
        <v>44323.260505280006</v>
      </c>
      <c r="AE45" s="92">
        <v>43850.767640799997</v>
      </c>
      <c r="AF45" s="93">
        <v>472.4928644800093</v>
      </c>
      <c r="AG45" s="91">
        <v>58618.708420130002</v>
      </c>
      <c r="AH45" s="92">
        <v>56388.248912380004</v>
      </c>
      <c r="AI45" s="92">
        <v>2230.459507749998</v>
      </c>
      <c r="AJ45" s="92">
        <v>58617.07044933</v>
      </c>
      <c r="AK45" s="92">
        <v>56388.248912380004</v>
      </c>
      <c r="AL45" s="93">
        <v>2228.8215369499958</v>
      </c>
      <c r="AM45" s="91">
        <v>301884.85835934</v>
      </c>
      <c r="AN45" s="92">
        <v>266039.71311625</v>
      </c>
      <c r="AO45" s="93">
        <v>35845.145242310005</v>
      </c>
      <c r="AP45" s="92">
        <v>276935.48073178</v>
      </c>
      <c r="AQ45" s="92">
        <v>267177.40210523998</v>
      </c>
      <c r="AR45" s="92">
        <v>9758.0786257599993</v>
      </c>
      <c r="AS45" s="91">
        <v>98810.150201800003</v>
      </c>
      <c r="AT45" s="92">
        <v>131782.53953487999</v>
      </c>
      <c r="AU45" s="93">
        <v>-32972.389333079998</v>
      </c>
      <c r="AV45" s="91">
        <v>95203.772767410002</v>
      </c>
      <c r="AW45" s="92">
        <v>71484.361754930011</v>
      </c>
      <c r="AX45" s="93">
        <v>23719.411012479999</v>
      </c>
      <c r="AY45" s="91">
        <v>82921.557762569995</v>
      </c>
      <c r="AZ45" s="92">
        <v>63910.500815430001</v>
      </c>
      <c r="BA45" s="93">
        <v>19011.05694636</v>
      </c>
      <c r="BB45" s="91">
        <v>32594.417367180002</v>
      </c>
      <c r="BC45" s="92">
        <v>6507.3507506299993</v>
      </c>
      <c r="BD45" s="92">
        <v>26087.066616549997</v>
      </c>
      <c r="BE45" s="91">
        <v>205514.96211190001</v>
      </c>
      <c r="BF45" s="92">
        <v>207068.08903891998</v>
      </c>
      <c r="BG45" s="92">
        <v>109613.40663349</v>
      </c>
      <c r="BH45" s="92">
        <v>51056.965180529995</v>
      </c>
      <c r="BI45" s="92">
        <v>46397.7172249</v>
      </c>
      <c r="BJ45" s="93">
        <v>6091.9128125999996</v>
      </c>
      <c r="BK45" s="91">
        <v>126155.95014669999</v>
      </c>
      <c r="BL45" s="92">
        <v>158165.4342244</v>
      </c>
      <c r="BM45" s="92">
        <v>113873.22058736</v>
      </c>
      <c r="BN45" s="92">
        <v>25442.13341187</v>
      </c>
      <c r="BO45" s="92">
        <v>18850.080225170001</v>
      </c>
      <c r="BP45" s="93">
        <v>-24364.44433808</v>
      </c>
      <c r="BQ45" s="90"/>
      <c r="BR45" s="92"/>
      <c r="BS45" s="92"/>
      <c r="BT45" s="92"/>
    </row>
    <row r="46" spans="1:72" x14ac:dyDescent="0.2">
      <c r="A46" s="85">
        <v>2012</v>
      </c>
      <c r="B46" s="86"/>
      <c r="C46" s="91">
        <v>202987.30969284999</v>
      </c>
      <c r="D46" s="92">
        <v>202781.52220317</v>
      </c>
      <c r="E46" s="92">
        <v>205.78748967999127</v>
      </c>
      <c r="F46" s="92">
        <v>202247.18410809999</v>
      </c>
      <c r="G46" s="92">
        <v>200385.30848381002</v>
      </c>
      <c r="H46" s="93">
        <v>1861.875624289969</v>
      </c>
      <c r="I46" s="92">
        <v>159609.94074341</v>
      </c>
      <c r="J46" s="92">
        <v>162130.03003172998</v>
      </c>
      <c r="K46" s="92">
        <v>-2520.0892883199849</v>
      </c>
      <c r="L46" s="92">
        <v>158869.81515866</v>
      </c>
      <c r="M46" s="92">
        <v>159733.58156362001</v>
      </c>
      <c r="N46" s="92">
        <v>-863.76640496001346</v>
      </c>
      <c r="O46" s="91">
        <v>66237.581640639997</v>
      </c>
      <c r="P46" s="92">
        <v>64520.197392499998</v>
      </c>
      <c r="Q46" s="92">
        <v>1717.3842481399988</v>
      </c>
      <c r="R46" s="92">
        <v>65499.242222860004</v>
      </c>
      <c r="S46" s="92">
        <v>64517.570375090007</v>
      </c>
      <c r="T46" s="93">
        <v>981.67184776999784</v>
      </c>
      <c r="U46" s="91">
        <v>80104.721416179993</v>
      </c>
      <c r="V46" s="92">
        <v>83389.603344110001</v>
      </c>
      <c r="W46" s="92">
        <v>-3284.8819279300078</v>
      </c>
      <c r="X46" s="92">
        <v>80104.721416179993</v>
      </c>
      <c r="Y46" s="92">
        <v>81398.226759729994</v>
      </c>
      <c r="Z46" s="93">
        <v>-1293.5053435500013</v>
      </c>
      <c r="AA46" s="91">
        <v>44153.441011310002</v>
      </c>
      <c r="AB46" s="92">
        <v>45106.032610239999</v>
      </c>
      <c r="AC46" s="92">
        <v>-952.59159892999742</v>
      </c>
      <c r="AD46" s="92">
        <v>44151.654844339995</v>
      </c>
      <c r="AE46" s="92">
        <v>44703.587743919998</v>
      </c>
      <c r="AF46" s="93">
        <v>-551.93289958000241</v>
      </c>
      <c r="AG46" s="91">
        <v>59562.762973970006</v>
      </c>
      <c r="AH46" s="92">
        <v>56836.886195970001</v>
      </c>
      <c r="AI46" s="92">
        <v>2725.8767780000053</v>
      </c>
      <c r="AJ46" s="92">
        <v>59562.528225220005</v>
      </c>
      <c r="AK46" s="92">
        <v>56836.886195970001</v>
      </c>
      <c r="AL46" s="93">
        <v>2725.6420292500043</v>
      </c>
      <c r="AM46" s="91">
        <v>322489.26455290004</v>
      </c>
      <c r="AN46" s="92">
        <v>278133.05443532998</v>
      </c>
      <c r="AO46" s="93">
        <v>44356.21011883</v>
      </c>
      <c r="AP46" s="92">
        <v>292180.12752812001</v>
      </c>
      <c r="AQ46" s="92">
        <v>277841.62715197005</v>
      </c>
      <c r="AR46" s="92">
        <v>14338.500377410001</v>
      </c>
      <c r="AS46" s="91">
        <v>103582.23413832999</v>
      </c>
      <c r="AT46" s="92">
        <v>134342.9779843</v>
      </c>
      <c r="AU46" s="93">
        <v>-30760.74384598</v>
      </c>
      <c r="AV46" s="91">
        <v>103695.64560514</v>
      </c>
      <c r="AW46" s="92">
        <v>78326.78828026999</v>
      </c>
      <c r="AX46" s="93">
        <v>25368.857324870001</v>
      </c>
      <c r="AY46" s="91">
        <v>84902.247784649997</v>
      </c>
      <c r="AZ46" s="92">
        <v>65171.860887399998</v>
      </c>
      <c r="BA46" s="93">
        <v>19730.386898519999</v>
      </c>
      <c r="BB46" s="91">
        <v>36803.168782039997</v>
      </c>
      <c r="BC46" s="92">
        <v>6785.4590406200005</v>
      </c>
      <c r="BD46" s="92">
        <v>30017.70974142</v>
      </c>
      <c r="BE46" s="91">
        <v>213411.18480315001</v>
      </c>
      <c r="BF46" s="92">
        <v>213583.03674174999</v>
      </c>
      <c r="BG46" s="92">
        <v>111425.01607057001</v>
      </c>
      <c r="BH46" s="92">
        <v>54899.361145510004</v>
      </c>
      <c r="BI46" s="92">
        <v>47258.659525670002</v>
      </c>
      <c r="BJ46" s="93">
        <v>6322.1798186599999</v>
      </c>
      <c r="BK46" s="91">
        <v>126501.43317434</v>
      </c>
      <c r="BL46" s="92">
        <v>161431.90141250001</v>
      </c>
      <c r="BM46" s="92">
        <v>112373.7801857</v>
      </c>
      <c r="BN46" s="92">
        <v>29267.06675564</v>
      </c>
      <c r="BO46" s="92">
        <v>19791.054471160001</v>
      </c>
      <c r="BP46" s="93">
        <v>-28436.4364809</v>
      </c>
      <c r="BQ46" s="90"/>
      <c r="BR46" s="92"/>
      <c r="BS46" s="92"/>
      <c r="BT46" s="92"/>
    </row>
    <row r="47" spans="1:72" x14ac:dyDescent="0.2">
      <c r="A47" s="85">
        <v>2013</v>
      </c>
      <c r="B47" s="86"/>
      <c r="C47" s="91">
        <v>208543.91840843001</v>
      </c>
      <c r="D47" s="92">
        <v>206303.85310552001</v>
      </c>
      <c r="E47" s="92">
        <v>2240.0653029099922</v>
      </c>
      <c r="F47" s="92">
        <v>207229.68404824001</v>
      </c>
      <c r="G47" s="92">
        <v>204583.98553415999</v>
      </c>
      <c r="H47" s="93">
        <v>2645.6985140800243</v>
      </c>
      <c r="I47" s="92">
        <v>163608.12429621999</v>
      </c>
      <c r="J47" s="92">
        <v>164163.19395241002</v>
      </c>
      <c r="K47" s="92">
        <v>-555.06965619002585</v>
      </c>
      <c r="L47" s="92">
        <v>162293.88993603</v>
      </c>
      <c r="M47" s="92">
        <v>162443.32338105</v>
      </c>
      <c r="N47" s="92">
        <v>-149.43344501999673</v>
      </c>
      <c r="O47" s="91">
        <v>68769.902212970002</v>
      </c>
      <c r="P47" s="92">
        <v>66210.414298060001</v>
      </c>
      <c r="Q47" s="92">
        <v>2559.4879149100016</v>
      </c>
      <c r="R47" s="92">
        <v>67463.205232759996</v>
      </c>
      <c r="S47" s="92">
        <v>65938.529964539994</v>
      </c>
      <c r="T47" s="93">
        <v>1524.6752682200022</v>
      </c>
      <c r="U47" s="91">
        <v>81368.214183129996</v>
      </c>
      <c r="V47" s="92">
        <v>83201.432889629999</v>
      </c>
      <c r="W47" s="92">
        <v>-1833.2187065000035</v>
      </c>
      <c r="X47" s="92">
        <v>81367.506183129997</v>
      </c>
      <c r="Y47" s="92">
        <v>81986.834564720004</v>
      </c>
      <c r="Z47" s="93">
        <v>-619.32838159000676</v>
      </c>
      <c r="AA47" s="91">
        <v>44642.297783059999</v>
      </c>
      <c r="AB47" s="92">
        <v>45923.636643550002</v>
      </c>
      <c r="AC47" s="92">
        <v>-1281.3388604900028</v>
      </c>
      <c r="AD47" s="92">
        <v>44635.468403079998</v>
      </c>
      <c r="AE47" s="92">
        <v>45690.248730619998</v>
      </c>
      <c r="AF47" s="93">
        <v>-1054.7803275400001</v>
      </c>
      <c r="AG47" s="91">
        <v>61463.180649169997</v>
      </c>
      <c r="AH47" s="92">
        <v>58668.045690070001</v>
      </c>
      <c r="AI47" s="92">
        <v>2795.1349590999962</v>
      </c>
      <c r="AJ47" s="92">
        <v>61463.177649169993</v>
      </c>
      <c r="AK47" s="92">
        <v>58668.045690070001</v>
      </c>
      <c r="AL47" s="93">
        <v>2795.1319590999919</v>
      </c>
      <c r="AM47" s="91">
        <v>332068.68036702002</v>
      </c>
      <c r="AN47" s="92">
        <v>279201.8709635</v>
      </c>
      <c r="AO47" s="93">
        <v>52866.809403990002</v>
      </c>
      <c r="AP47" s="92">
        <v>300281.46413040999</v>
      </c>
      <c r="AQ47" s="92">
        <v>279655.63240851997</v>
      </c>
      <c r="AR47" s="92">
        <v>20625.831722359999</v>
      </c>
      <c r="AS47" s="91">
        <v>105717.20902189999</v>
      </c>
      <c r="AT47" s="92">
        <v>135663.67657155002</v>
      </c>
      <c r="AU47" s="93">
        <v>-29946.467549649999</v>
      </c>
      <c r="AV47" s="91">
        <v>106389.62179091001</v>
      </c>
      <c r="AW47" s="92">
        <v>76862.935353630004</v>
      </c>
      <c r="AX47" s="93">
        <v>29526.686437280001</v>
      </c>
      <c r="AY47" s="91">
        <v>88174.63331759999</v>
      </c>
      <c r="AZ47" s="92">
        <v>67129.020483339991</v>
      </c>
      <c r="BA47" s="93">
        <v>21045.61283473</v>
      </c>
      <c r="BB47" s="91">
        <v>37491.29880846</v>
      </c>
      <c r="BC47" s="92">
        <v>5250.3211268300001</v>
      </c>
      <c r="BD47" s="92">
        <v>32240.97768163</v>
      </c>
      <c r="BE47" s="91">
        <v>215199.98490685</v>
      </c>
      <c r="BF47" s="92">
        <v>216139.62456975001</v>
      </c>
      <c r="BG47" s="92">
        <v>110818.87349804</v>
      </c>
      <c r="BH47" s="92">
        <v>56373.239705779997</v>
      </c>
      <c r="BI47" s="92">
        <v>48947.511365929997</v>
      </c>
      <c r="BJ47" s="93">
        <v>4764.4429089499999</v>
      </c>
      <c r="BK47" s="91">
        <v>124043.89649863</v>
      </c>
      <c r="BL47" s="92">
        <v>160419.89332952001</v>
      </c>
      <c r="BM47" s="92">
        <v>111177.34513641</v>
      </c>
      <c r="BN47" s="92">
        <v>28227.514560989999</v>
      </c>
      <c r="BO47" s="92">
        <v>21015.033632120001</v>
      </c>
      <c r="BP47" s="93">
        <v>-30671.914259040001</v>
      </c>
      <c r="BQ47" s="90"/>
      <c r="BR47" s="92"/>
      <c r="BS47" s="92"/>
      <c r="BT47" s="92"/>
    </row>
    <row r="48" spans="1:72" x14ac:dyDescent="0.2">
      <c r="A48" s="85">
        <v>2014</v>
      </c>
      <c r="B48" s="86"/>
      <c r="C48" s="91">
        <v>208270.64753495</v>
      </c>
      <c r="D48" s="92">
        <v>209090.27655410001</v>
      </c>
      <c r="E48" s="92">
        <v>-819.62901915001567</v>
      </c>
      <c r="F48" s="92">
        <v>207855.95869492</v>
      </c>
      <c r="G48" s="92">
        <v>207250.86175020001</v>
      </c>
      <c r="H48" s="93">
        <v>605.09694471998955</v>
      </c>
      <c r="I48" s="92">
        <v>163040.82490042999</v>
      </c>
      <c r="J48" s="92">
        <v>165968.02919490001</v>
      </c>
      <c r="K48" s="92">
        <v>-2927.2042944700224</v>
      </c>
      <c r="L48" s="92">
        <v>162626.13606040002</v>
      </c>
      <c r="M48" s="92">
        <v>164128.61439100001</v>
      </c>
      <c r="N48" s="92">
        <v>-1502.4783305999881</v>
      </c>
      <c r="O48" s="91">
        <v>66683.051279050007</v>
      </c>
      <c r="P48" s="92">
        <v>66459.425459179998</v>
      </c>
      <c r="Q48" s="92">
        <v>223.62581987000885</v>
      </c>
      <c r="R48" s="92">
        <v>66469.930818060006</v>
      </c>
      <c r="S48" s="92">
        <v>66430.866081729997</v>
      </c>
      <c r="T48" s="93">
        <v>39.0647363300086</v>
      </c>
      <c r="U48" s="91">
        <v>82784.923438350001</v>
      </c>
      <c r="V48" s="92">
        <v>84922.732221990009</v>
      </c>
      <c r="W48" s="92">
        <v>-2137.8087836400082</v>
      </c>
      <c r="X48" s="92">
        <v>82620.619576649988</v>
      </c>
      <c r="Y48" s="92">
        <v>83238.002114109986</v>
      </c>
      <c r="Z48" s="93">
        <v>-617.38253745999828</v>
      </c>
      <c r="AA48" s="91">
        <v>45328.20230651</v>
      </c>
      <c r="AB48" s="92">
        <v>46341.223637209994</v>
      </c>
      <c r="AC48" s="92">
        <v>-1013.021330699994</v>
      </c>
      <c r="AD48" s="92">
        <v>45290.937789169999</v>
      </c>
      <c r="AE48" s="92">
        <v>46215.098318640004</v>
      </c>
      <c r="AF48" s="93">
        <v>-924.16052947000571</v>
      </c>
      <c r="AG48" s="91">
        <v>61958.345763600002</v>
      </c>
      <c r="AH48" s="92">
        <v>59850.770488279995</v>
      </c>
      <c r="AI48" s="92">
        <v>2107.5752753200068</v>
      </c>
      <c r="AJ48" s="92">
        <v>61958.345763600002</v>
      </c>
      <c r="AK48" s="92">
        <v>59850.770488279995</v>
      </c>
      <c r="AL48" s="93">
        <v>2107.5752753200068</v>
      </c>
      <c r="AM48" s="91">
        <v>350550.47728178999</v>
      </c>
      <c r="AN48" s="92">
        <v>283309.69114726002</v>
      </c>
      <c r="AO48" s="93">
        <v>67240.786134519993</v>
      </c>
      <c r="AP48" s="92">
        <v>314204.04909442004</v>
      </c>
      <c r="AQ48" s="92">
        <v>282740.95840230002</v>
      </c>
      <c r="AR48" s="92">
        <v>31463.09069211</v>
      </c>
      <c r="AS48" s="91">
        <v>105826.47548438</v>
      </c>
      <c r="AT48" s="92">
        <v>134645.65847051999</v>
      </c>
      <c r="AU48" s="93">
        <v>-28819.18298614</v>
      </c>
      <c r="AV48" s="91">
        <v>110826.01255541999</v>
      </c>
      <c r="AW48" s="92">
        <v>81820.767033219992</v>
      </c>
      <c r="AX48" s="93">
        <v>29005.245522199999</v>
      </c>
      <c r="AY48" s="91">
        <v>97551.561054620004</v>
      </c>
      <c r="AZ48" s="92">
        <v>66274.532898560006</v>
      </c>
      <c r="BA48" s="93">
        <v>31277.028156050001</v>
      </c>
      <c r="BB48" s="91">
        <v>41056.983410039997</v>
      </c>
      <c r="BC48" s="92">
        <v>5279.2879676299999</v>
      </c>
      <c r="BD48" s="92">
        <v>35777.695442409997</v>
      </c>
      <c r="BE48" s="91">
        <v>219318.64326434999</v>
      </c>
      <c r="BF48" s="92">
        <v>219837.44438140999</v>
      </c>
      <c r="BG48" s="92">
        <v>108087.13824797999</v>
      </c>
      <c r="BH48" s="92">
        <v>61580.167306440002</v>
      </c>
      <c r="BI48" s="92">
        <v>50170.138826989998</v>
      </c>
      <c r="BJ48" s="93">
        <v>4191.7541056099999</v>
      </c>
      <c r="BK48" s="91">
        <v>121243.36226487999</v>
      </c>
      <c r="BL48" s="92">
        <v>160249.12878919</v>
      </c>
      <c r="BM48" s="92">
        <v>110817.67593917</v>
      </c>
      <c r="BN48" s="92">
        <v>29598.108673099901</v>
      </c>
      <c r="BO48" s="92">
        <v>19833.34417692</v>
      </c>
      <c r="BP48" s="93">
        <v>-34295.211301640004</v>
      </c>
      <c r="BQ48" s="90"/>
      <c r="BR48" s="92"/>
      <c r="BS48" s="92"/>
      <c r="BT48" s="92"/>
    </row>
    <row r="49" spans="1:72" x14ac:dyDescent="0.2">
      <c r="A49" s="85">
        <v>2015</v>
      </c>
      <c r="B49" s="86"/>
      <c r="C49" s="91">
        <v>216539.68149536999</v>
      </c>
      <c r="D49" s="92">
        <v>214736.55258326</v>
      </c>
      <c r="E49" s="92">
        <v>1803.1289121099981</v>
      </c>
      <c r="F49" s="92">
        <v>215882.42432567998</v>
      </c>
      <c r="G49" s="92">
        <v>211417.95735476</v>
      </c>
      <c r="H49" s="93">
        <v>4464.4669709199807</v>
      </c>
      <c r="I49" s="92">
        <v>170808.15231224001</v>
      </c>
      <c r="J49" s="92">
        <v>170952.43600623001</v>
      </c>
      <c r="K49" s="92">
        <v>-144.28369399000076</v>
      </c>
      <c r="L49" s="92">
        <v>170150.89514255</v>
      </c>
      <c r="M49" s="92">
        <v>167633.84077772999</v>
      </c>
      <c r="N49" s="92">
        <v>2517.054364820011</v>
      </c>
      <c r="O49" s="91">
        <v>71016.567071400001</v>
      </c>
      <c r="P49" s="92">
        <v>68333.286590560005</v>
      </c>
      <c r="Q49" s="92">
        <v>2683.280480839996</v>
      </c>
      <c r="R49" s="92">
        <v>70478.210837390012</v>
      </c>
      <c r="S49" s="92">
        <v>68289.307590559998</v>
      </c>
      <c r="T49" s="93">
        <v>2188.9032468300138</v>
      </c>
      <c r="U49" s="91">
        <v>86047.340681059999</v>
      </c>
      <c r="V49" s="92">
        <v>88288.376970620011</v>
      </c>
      <c r="W49" s="92">
        <v>-2241.0362895600119</v>
      </c>
      <c r="X49" s="92">
        <v>85963.656544070007</v>
      </c>
      <c r="Y49" s="92">
        <v>85161.31197717</v>
      </c>
      <c r="Z49" s="93">
        <v>802.34456690000661</v>
      </c>
      <c r="AA49" s="91">
        <v>46684.585485620002</v>
      </c>
      <c r="AB49" s="92">
        <v>47271.113370890002</v>
      </c>
      <c r="AC49" s="92">
        <v>-586.52788526999939</v>
      </c>
      <c r="AD49" s="92">
        <v>46648.811279299996</v>
      </c>
      <c r="AE49" s="92">
        <v>47123.004728209999</v>
      </c>
      <c r="AF49" s="93">
        <v>-474.19344891000219</v>
      </c>
      <c r="AG49" s="91">
        <v>62552.805478589995</v>
      </c>
      <c r="AH49" s="92">
        <v>60605.392872490003</v>
      </c>
      <c r="AI49" s="92">
        <v>1947.4126060999915</v>
      </c>
      <c r="AJ49" s="92">
        <v>62552.805478589995</v>
      </c>
      <c r="AK49" s="92">
        <v>60605.392872490003</v>
      </c>
      <c r="AL49" s="93">
        <v>1947.4126060999915</v>
      </c>
      <c r="AM49" s="91">
        <v>356865.51472825999</v>
      </c>
      <c r="AN49" s="92">
        <v>287252.78586677002</v>
      </c>
      <c r="AO49" s="93">
        <v>69612.728860809992</v>
      </c>
      <c r="AP49" s="92">
        <v>320123.83616111998</v>
      </c>
      <c r="AQ49" s="92">
        <v>287061.65786415001</v>
      </c>
      <c r="AR49" s="92">
        <v>33062.178296289996</v>
      </c>
      <c r="AS49" s="91">
        <v>107530.53629301999</v>
      </c>
      <c r="AT49" s="92">
        <v>136398.45730429</v>
      </c>
      <c r="AU49" s="93">
        <v>-28867.921011270002</v>
      </c>
      <c r="AV49" s="91">
        <v>111249.60785484999</v>
      </c>
      <c r="AW49" s="92">
        <v>83424.390820059998</v>
      </c>
      <c r="AX49" s="93">
        <v>27825.217034790003</v>
      </c>
      <c r="AY49" s="91">
        <v>101343.69201324999</v>
      </c>
      <c r="AZ49" s="92">
        <v>67238.80973980001</v>
      </c>
      <c r="BA49" s="93">
        <v>34104.882272770003</v>
      </c>
      <c r="BB49" s="91">
        <v>40629.887360770001</v>
      </c>
      <c r="BC49" s="92">
        <v>4079.3367962500001</v>
      </c>
      <c r="BD49" s="92">
        <v>36550.550564520003</v>
      </c>
      <c r="BE49" s="91">
        <v>215854.50250440001</v>
      </c>
      <c r="BF49" s="92">
        <v>216713.77736954999</v>
      </c>
      <c r="BG49" s="92">
        <v>102736.12935307001</v>
      </c>
      <c r="BH49" s="92">
        <v>62548.823150020005</v>
      </c>
      <c r="BI49" s="92">
        <v>51428.824866460003</v>
      </c>
      <c r="BJ49" s="93">
        <v>3028.9339284799998</v>
      </c>
      <c r="BK49" s="91">
        <v>122171.80286972001</v>
      </c>
      <c r="BL49" s="92">
        <v>161286.40674452999</v>
      </c>
      <c r="BM49" s="92">
        <v>110472.86085439</v>
      </c>
      <c r="BN49" s="92">
        <v>31875.105174140001</v>
      </c>
      <c r="BO49" s="92">
        <v>18938.440716000001</v>
      </c>
      <c r="BP49" s="93">
        <v>-35226.395081180002</v>
      </c>
      <c r="BQ49" s="90"/>
      <c r="BR49" s="92"/>
      <c r="BS49" s="92"/>
      <c r="BT49" s="92"/>
    </row>
    <row r="50" spans="1:72" x14ac:dyDescent="0.2">
      <c r="A50" s="85">
        <v>2016</v>
      </c>
      <c r="B50" s="86"/>
      <c r="C50" s="91">
        <v>217487.15867385</v>
      </c>
      <c r="D50" s="92">
        <v>214683.16171990999</v>
      </c>
      <c r="E50" s="92">
        <v>2803.996953940019</v>
      </c>
      <c r="F50" s="92">
        <v>216865.63589195002</v>
      </c>
      <c r="G50" s="92">
        <v>213867.84769589</v>
      </c>
      <c r="H50" s="93">
        <v>2997.7881960600207</v>
      </c>
      <c r="I50" s="92">
        <v>171625.45723345</v>
      </c>
      <c r="J50" s="92">
        <v>169558.61709515</v>
      </c>
      <c r="K50" s="92">
        <v>2066.8401383000019</v>
      </c>
      <c r="L50" s="92">
        <v>171003.93445155001</v>
      </c>
      <c r="M50" s="92">
        <v>168743.30307113001</v>
      </c>
      <c r="N50" s="92">
        <v>2260.6313804200036</v>
      </c>
      <c r="O50" s="91">
        <v>71207.716780849994</v>
      </c>
      <c r="P50" s="92">
        <v>69166.900046259994</v>
      </c>
      <c r="Q50" s="92">
        <v>2040.8167345900001</v>
      </c>
      <c r="R50" s="92">
        <v>70729.147778600003</v>
      </c>
      <c r="S50" s="92">
        <v>69192.630046260005</v>
      </c>
      <c r="T50" s="93">
        <v>1536.5177323399985</v>
      </c>
      <c r="U50" s="91">
        <v>87255.521698489989</v>
      </c>
      <c r="V50" s="92">
        <v>86666.186334409998</v>
      </c>
      <c r="W50" s="92">
        <v>589.33536407999054</v>
      </c>
      <c r="X50" s="92">
        <v>87140.433100569993</v>
      </c>
      <c r="Y50" s="92">
        <v>86016.497510159999</v>
      </c>
      <c r="Z50" s="93">
        <v>1123.9355904099939</v>
      </c>
      <c r="AA50" s="91">
        <v>47225.873775399996</v>
      </c>
      <c r="AB50" s="92">
        <v>47789.185735769999</v>
      </c>
      <c r="AC50" s="92">
        <v>-563.31196037000336</v>
      </c>
      <c r="AD50" s="92">
        <v>47198.008593670005</v>
      </c>
      <c r="AE50" s="92">
        <v>47597.830536000001</v>
      </c>
      <c r="AF50" s="93">
        <v>-399.82194232999609</v>
      </c>
      <c r="AG50" s="91">
        <v>62697.520076449997</v>
      </c>
      <c r="AH50" s="92">
        <v>61960.363260810002</v>
      </c>
      <c r="AI50" s="92">
        <v>737.15681563999533</v>
      </c>
      <c r="AJ50" s="92">
        <v>62697.520076449997</v>
      </c>
      <c r="AK50" s="92">
        <v>61960.363260810002</v>
      </c>
      <c r="AL50" s="93">
        <v>737.15681563999533</v>
      </c>
      <c r="AM50" s="91">
        <v>360003.78584178002</v>
      </c>
      <c r="AN50" s="92">
        <v>283058.73410092003</v>
      </c>
      <c r="AO50" s="93">
        <v>76945.051740840005</v>
      </c>
      <c r="AP50" s="92">
        <v>322065.02101686003</v>
      </c>
      <c r="AQ50" s="92">
        <v>283033.60933137999</v>
      </c>
      <c r="AR50" s="92">
        <v>39031.41168546</v>
      </c>
      <c r="AS50" s="91">
        <v>102462.85182646</v>
      </c>
      <c r="AT50" s="92">
        <v>131559.86766561001</v>
      </c>
      <c r="AU50" s="93">
        <v>-29097.015839150001</v>
      </c>
      <c r="AV50" s="91">
        <v>113797.4591815</v>
      </c>
      <c r="AW50" s="92">
        <v>85822.744651130008</v>
      </c>
      <c r="AX50" s="93">
        <v>27974.714530370002</v>
      </c>
      <c r="AY50" s="91">
        <v>105804.7100089</v>
      </c>
      <c r="AZ50" s="92">
        <v>65650.997014640001</v>
      </c>
      <c r="BA50" s="93">
        <v>40153.712994239999</v>
      </c>
      <c r="BB50" s="91">
        <v>41812.463572120003</v>
      </c>
      <c r="BC50" s="92">
        <v>3898.8235167399998</v>
      </c>
      <c r="BD50" s="92">
        <v>37913.640055380005</v>
      </c>
      <c r="BE50" s="91">
        <v>212497.20703312999</v>
      </c>
      <c r="BF50" s="92">
        <v>213378.11454144001</v>
      </c>
      <c r="BG50" s="92">
        <v>98003.482943790004</v>
      </c>
      <c r="BH50" s="92">
        <v>63985.332265069999</v>
      </c>
      <c r="BI50" s="92">
        <v>51389.299332579998</v>
      </c>
      <c r="BJ50" s="93">
        <v>2992.7912388899999</v>
      </c>
      <c r="BK50" s="91">
        <v>116462.86802918999</v>
      </c>
      <c r="BL50" s="92">
        <v>156859.01653266</v>
      </c>
      <c r="BM50" s="92">
        <v>110220.3909709</v>
      </c>
      <c r="BN50" s="92">
        <v>31495.732554850001</v>
      </c>
      <c r="BO50" s="92">
        <v>15142.893006910001</v>
      </c>
      <c r="BP50" s="93">
        <v>-36522.449756269998</v>
      </c>
      <c r="BQ50" s="90"/>
      <c r="BR50" s="92"/>
      <c r="BS50" s="92"/>
      <c r="BT50" s="92"/>
    </row>
    <row r="51" spans="1:72" x14ac:dyDescent="0.2">
      <c r="A51" s="85">
        <v>2017</v>
      </c>
      <c r="B51" s="86"/>
      <c r="C51" s="91">
        <v>223501.02676449998</v>
      </c>
      <c r="D51" s="92">
        <v>217956.16840462</v>
      </c>
      <c r="E51" s="92">
        <v>5544.8583598799887</v>
      </c>
      <c r="F51" s="92">
        <v>223242.11363881</v>
      </c>
      <c r="G51" s="92">
        <v>217831.72079502002</v>
      </c>
      <c r="H51" s="93">
        <v>5410.392843789974</v>
      </c>
      <c r="I51" s="92">
        <v>177163.37775448998</v>
      </c>
      <c r="J51" s="92">
        <v>172480.29962943</v>
      </c>
      <c r="K51" s="92">
        <v>4683.078125059983</v>
      </c>
      <c r="L51" s="92">
        <v>176904.46462879999</v>
      </c>
      <c r="M51" s="92">
        <v>172355.85201983</v>
      </c>
      <c r="N51" s="92">
        <v>4548.6126089699974</v>
      </c>
      <c r="O51" s="91">
        <v>74512.985588540003</v>
      </c>
      <c r="P51" s="92">
        <v>70519.680091179995</v>
      </c>
      <c r="Q51" s="92">
        <v>3993.3054973600083</v>
      </c>
      <c r="R51" s="92">
        <v>74335.611744440001</v>
      </c>
      <c r="S51" s="92">
        <v>70475.735875850005</v>
      </c>
      <c r="T51" s="93">
        <v>3859.8758685899957</v>
      </c>
      <c r="U51" s="91">
        <v>89290.294241759999</v>
      </c>
      <c r="V51" s="92">
        <v>88105.474999280006</v>
      </c>
      <c r="W51" s="92">
        <v>1184.8192424799927</v>
      </c>
      <c r="X51" s="92">
        <v>89256.005436110005</v>
      </c>
      <c r="Y51" s="92">
        <v>88090.86434248001</v>
      </c>
      <c r="Z51" s="93">
        <v>1165.1410936299944</v>
      </c>
      <c r="AA51" s="91">
        <v>48281.81150656</v>
      </c>
      <c r="AB51" s="92">
        <v>48776.858121339996</v>
      </c>
      <c r="AC51" s="92">
        <v>-495.04661477999616</v>
      </c>
      <c r="AD51" s="92">
        <v>48234.561030620003</v>
      </c>
      <c r="AE51" s="92">
        <v>48710.965383869996</v>
      </c>
      <c r="AF51" s="93">
        <v>-476.40435324999271</v>
      </c>
      <c r="AG51" s="91">
        <v>63495.461734609999</v>
      </c>
      <c r="AH51" s="92">
        <v>62633.68149979</v>
      </c>
      <c r="AI51" s="92">
        <v>861.78023481999844</v>
      </c>
      <c r="AJ51" s="92">
        <v>63495.461734609999</v>
      </c>
      <c r="AK51" s="92">
        <v>62633.68149979</v>
      </c>
      <c r="AL51" s="93">
        <v>861.78023481999844</v>
      </c>
      <c r="AM51" s="91">
        <v>430529.24237190996</v>
      </c>
      <c r="AN51" s="92">
        <v>299820.50598531996</v>
      </c>
      <c r="AO51" s="93">
        <v>130708.73638657</v>
      </c>
      <c r="AP51" s="92">
        <v>390194.56263327005</v>
      </c>
      <c r="AQ51" s="92">
        <v>300021.54768038</v>
      </c>
      <c r="AR51" s="92">
        <v>90173.014952869999</v>
      </c>
      <c r="AS51" s="91">
        <v>159362.63127735001</v>
      </c>
      <c r="AT51" s="92">
        <v>145462.61668832999</v>
      </c>
      <c r="AU51" s="93">
        <v>13900.014589009999</v>
      </c>
      <c r="AV51" s="91">
        <v>120762.22159948001</v>
      </c>
      <c r="AW51" s="92">
        <v>87114.189852219992</v>
      </c>
      <c r="AX51" s="93">
        <v>33648.03174726</v>
      </c>
      <c r="AY51" s="91">
        <v>110069.70975644</v>
      </c>
      <c r="AZ51" s="92">
        <v>67444.741139829988</v>
      </c>
      <c r="BA51" s="93">
        <v>42624.968616600003</v>
      </c>
      <c r="BB51" s="91">
        <v>43966.53134519</v>
      </c>
      <c r="BC51" s="92">
        <v>3430.8099114899996</v>
      </c>
      <c r="BD51" s="92">
        <v>40535.721433700004</v>
      </c>
      <c r="BE51" s="91">
        <v>220210.10164707</v>
      </c>
      <c r="BF51" s="92">
        <v>221195.24316554001</v>
      </c>
      <c r="BG51" s="92">
        <v>104733.12263277</v>
      </c>
      <c r="BH51" s="92">
        <v>63768.494762869996</v>
      </c>
      <c r="BI51" s="92">
        <v>52693.625769899998</v>
      </c>
      <c r="BJ51" s="93">
        <v>2646.7100880800003</v>
      </c>
      <c r="BK51" s="91">
        <v>118257.40555671</v>
      </c>
      <c r="BL51" s="92">
        <v>160934.27895995</v>
      </c>
      <c r="BM51" s="92">
        <v>115255.31614756001</v>
      </c>
      <c r="BN51" s="92">
        <v>30444.748902599898</v>
      </c>
      <c r="BO51" s="92">
        <v>15234.21390979</v>
      </c>
      <c r="BP51" s="93">
        <v>-39045.021796690002</v>
      </c>
      <c r="BQ51" s="90"/>
      <c r="BR51" s="92"/>
      <c r="BS51" s="92"/>
      <c r="BT51" s="92"/>
    </row>
    <row r="52" spans="1:72" x14ac:dyDescent="0.2">
      <c r="A52" s="85">
        <v>2018</v>
      </c>
      <c r="B52" s="86"/>
      <c r="C52" s="91">
        <v>229007.86998862002</v>
      </c>
      <c r="D52" s="92">
        <v>220774.26737803</v>
      </c>
      <c r="E52" s="92">
        <v>8233.6026105900237</v>
      </c>
      <c r="F52" s="92">
        <v>228778.13881182001</v>
      </c>
      <c r="G52" s="92">
        <v>220399.58561322</v>
      </c>
      <c r="H52" s="93">
        <v>8378.5531986000133</v>
      </c>
      <c r="I52" s="92">
        <v>181878.52428929001</v>
      </c>
      <c r="J52" s="92">
        <v>174195.09833464</v>
      </c>
      <c r="K52" s="92">
        <v>7683.4259546500107</v>
      </c>
      <c r="L52" s="92">
        <v>181648.79311249001</v>
      </c>
      <c r="M52" s="92">
        <v>173820.41656983001</v>
      </c>
      <c r="N52" s="92">
        <v>7828.3765426600003</v>
      </c>
      <c r="O52" s="91">
        <v>76270.801396459996</v>
      </c>
      <c r="P52" s="92">
        <v>71322.307599519991</v>
      </c>
      <c r="Q52" s="92">
        <v>4948.4937969400053</v>
      </c>
      <c r="R52" s="92">
        <v>76180.565084510003</v>
      </c>
      <c r="S52" s="92">
        <v>71276.881599519998</v>
      </c>
      <c r="T52" s="93">
        <v>4903.6834849900042</v>
      </c>
      <c r="U52" s="91">
        <v>91835.708144179996</v>
      </c>
      <c r="V52" s="92">
        <v>89474.773063979999</v>
      </c>
      <c r="W52" s="92">
        <v>2360.9350801999972</v>
      </c>
      <c r="X52" s="92">
        <v>91751.263058650002</v>
      </c>
      <c r="Y52" s="92">
        <v>89185.11772722</v>
      </c>
      <c r="Z52" s="93">
        <v>2566.1453314300015</v>
      </c>
      <c r="AA52" s="91">
        <v>49349.293022619997</v>
      </c>
      <c r="AB52" s="92">
        <v>48975.295945110003</v>
      </c>
      <c r="AC52" s="92">
        <v>373.99707750999369</v>
      </c>
      <c r="AD52" s="92">
        <v>49281.436044599999</v>
      </c>
      <c r="AE52" s="92">
        <v>48922.888318359997</v>
      </c>
      <c r="AF52" s="93">
        <v>358.54772624000179</v>
      </c>
      <c r="AG52" s="91">
        <v>63568.79406552</v>
      </c>
      <c r="AH52" s="92">
        <v>63018.617409580002</v>
      </c>
      <c r="AI52" s="92">
        <v>550.17665593999845</v>
      </c>
      <c r="AJ52" s="92">
        <v>63568.79406552</v>
      </c>
      <c r="AK52" s="92">
        <v>63018.617409580002</v>
      </c>
      <c r="AL52" s="93">
        <v>550.17665593999845</v>
      </c>
      <c r="AM52" s="91">
        <v>446595.79788226995</v>
      </c>
      <c r="AN52" s="92">
        <v>306841.50416995003</v>
      </c>
      <c r="AO52" s="93">
        <v>139754.29371226998</v>
      </c>
      <c r="AP52" s="92">
        <v>407701.8560189</v>
      </c>
      <c r="AQ52" s="92">
        <v>307188.69977117999</v>
      </c>
      <c r="AR52" s="92">
        <v>100513.15624766999</v>
      </c>
      <c r="AS52" s="91">
        <v>165170.82523103</v>
      </c>
      <c r="AT52" s="92">
        <v>150985.03446906002</v>
      </c>
      <c r="AU52" s="93">
        <v>14185.79076197</v>
      </c>
      <c r="AV52" s="91">
        <v>126832.47992552001</v>
      </c>
      <c r="AW52" s="92">
        <v>88774.256253159998</v>
      </c>
      <c r="AX52" s="93">
        <v>38058.22367236</v>
      </c>
      <c r="AY52" s="91">
        <v>115698.55086235001</v>
      </c>
      <c r="AZ52" s="92">
        <v>67429.409048960006</v>
      </c>
      <c r="BA52" s="93">
        <v>48269.14181334</v>
      </c>
      <c r="BB52" s="91">
        <v>41235.090313569999</v>
      </c>
      <c r="BC52" s="92">
        <v>1993.9528489699999</v>
      </c>
      <c r="BD52" s="92">
        <v>39241.137464599997</v>
      </c>
      <c r="BE52" s="91">
        <v>214826.70821268999</v>
      </c>
      <c r="BF52" s="92">
        <v>215720.88825342001</v>
      </c>
      <c r="BG52" s="92">
        <v>99070.499627910001</v>
      </c>
      <c r="BH52" s="92">
        <v>63700.745146089997</v>
      </c>
      <c r="BI52" s="92">
        <v>52949.643479419996</v>
      </c>
      <c r="BJ52" s="93">
        <v>1446.9684094700001</v>
      </c>
      <c r="BK52" s="91">
        <v>117020.54617895</v>
      </c>
      <c r="BL52" s="92">
        <v>157311.48214939001</v>
      </c>
      <c r="BM52" s="92">
        <v>117282.39253903</v>
      </c>
      <c r="BN52" s="92">
        <v>28588.070289060001</v>
      </c>
      <c r="BO52" s="92">
        <v>11441.0193213</v>
      </c>
      <c r="BP52" s="93">
        <v>-37949.787520240003</v>
      </c>
      <c r="BQ52" s="90"/>
      <c r="BR52" s="92"/>
      <c r="BS52" s="92"/>
      <c r="BT52" s="92"/>
    </row>
    <row r="53" spans="1:72" x14ac:dyDescent="0.2">
      <c r="A53" s="85">
        <v>2019</v>
      </c>
      <c r="B53" s="86"/>
      <c r="C53" s="91">
        <v>232787.09943197001</v>
      </c>
      <c r="D53" s="92">
        <v>225197.79412336001</v>
      </c>
      <c r="E53" s="92">
        <v>7589.3053086099972</v>
      </c>
      <c r="F53" s="92">
        <v>232192.19054306002</v>
      </c>
      <c r="G53" s="92">
        <v>224998.76516701002</v>
      </c>
      <c r="H53" s="93">
        <v>7193.4253760499996</v>
      </c>
      <c r="I53" s="92">
        <v>184529.65560062998</v>
      </c>
      <c r="J53" s="92">
        <v>177617.79698971999</v>
      </c>
      <c r="K53" s="92">
        <v>6911.8586109099851</v>
      </c>
      <c r="L53" s="92">
        <v>183934.74671171998</v>
      </c>
      <c r="M53" s="92">
        <v>177418.76805037001</v>
      </c>
      <c r="N53" s="92">
        <v>6515.9786613499746</v>
      </c>
      <c r="O53" s="91">
        <v>77305.967700909998</v>
      </c>
      <c r="P53" s="92">
        <v>72437.43729537999</v>
      </c>
      <c r="Q53" s="92">
        <v>4868.5304055300076</v>
      </c>
      <c r="R53" s="92">
        <v>76758.27643061</v>
      </c>
      <c r="S53" s="92">
        <v>72543.108295379992</v>
      </c>
      <c r="T53" s="93">
        <v>4215.1681352300075</v>
      </c>
      <c r="U53" s="91">
        <v>94003.59426921999</v>
      </c>
      <c r="V53" s="92">
        <v>91351.079778139989</v>
      </c>
      <c r="W53" s="92">
        <v>2652.5144910800009</v>
      </c>
      <c r="X53" s="92">
        <v>93973.325814669995</v>
      </c>
      <c r="Y53" s="92">
        <v>91000.882858380006</v>
      </c>
      <c r="Z53" s="93">
        <v>2972.4429562899895</v>
      </c>
      <c r="AA53" s="91">
        <v>49573.561777880001</v>
      </c>
      <c r="AB53" s="92">
        <v>50182.748063580002</v>
      </c>
      <c r="AC53" s="92">
        <v>-609.18628570000146</v>
      </c>
      <c r="AD53" s="92">
        <v>49551.611312969995</v>
      </c>
      <c r="AE53" s="92">
        <v>50223.243743139996</v>
      </c>
      <c r="AF53" s="93">
        <v>-671.63243017000059</v>
      </c>
      <c r="AG53" s="91">
        <v>64708.309470619999</v>
      </c>
      <c r="AH53" s="92">
        <v>64030.862772919994</v>
      </c>
      <c r="AI53" s="92">
        <v>677.44669770000473</v>
      </c>
      <c r="AJ53" s="92">
        <v>64708.309470619999</v>
      </c>
      <c r="AK53" s="92">
        <v>64030.862755920003</v>
      </c>
      <c r="AL53" s="93">
        <v>677.44671469999594</v>
      </c>
      <c r="AM53" s="91">
        <v>470127.05187556997</v>
      </c>
      <c r="AN53" s="92">
        <v>308086.95837569999</v>
      </c>
      <c r="AO53" s="93">
        <v>162040.09349972001</v>
      </c>
      <c r="AP53" s="92">
        <v>428128.12424506003</v>
      </c>
      <c r="AQ53" s="92">
        <v>308745.31731282</v>
      </c>
      <c r="AR53" s="92">
        <v>119382.80693209</v>
      </c>
      <c r="AS53" s="91">
        <v>173321.40981879999</v>
      </c>
      <c r="AT53" s="92">
        <v>150658.03429044</v>
      </c>
      <c r="AU53" s="93">
        <v>22663.37552836</v>
      </c>
      <c r="AV53" s="91">
        <v>129541.13314323001</v>
      </c>
      <c r="AW53" s="92">
        <v>94140.313619780005</v>
      </c>
      <c r="AX53" s="93">
        <v>35400.819523300001</v>
      </c>
      <c r="AY53" s="91">
        <v>125265.58128303</v>
      </c>
      <c r="AZ53" s="92">
        <v>63946.9694026</v>
      </c>
      <c r="BA53" s="93">
        <v>61318.611880429999</v>
      </c>
      <c r="BB53" s="91">
        <v>43778.209071079997</v>
      </c>
      <c r="BC53" s="92">
        <v>1120.92250345</v>
      </c>
      <c r="BD53" s="92">
        <v>42657.286567629999</v>
      </c>
      <c r="BE53" s="91">
        <v>214152.79337398999</v>
      </c>
      <c r="BF53" s="92">
        <v>215287.98594759</v>
      </c>
      <c r="BG53" s="92">
        <v>96613.391859620009</v>
      </c>
      <c r="BH53" s="92">
        <v>64324.645074600005</v>
      </c>
      <c r="BI53" s="92">
        <v>54349.949013370002</v>
      </c>
      <c r="BJ53" s="93">
        <v>644.08886697000003</v>
      </c>
      <c r="BK53" s="91">
        <v>104215.94498247</v>
      </c>
      <c r="BL53" s="92">
        <v>146915.50559548</v>
      </c>
      <c r="BM53" s="92">
        <v>109434.24560708999</v>
      </c>
      <c r="BN53" s="92">
        <v>32523.816753719999</v>
      </c>
      <c r="BO53" s="92">
        <v>4957.4432346700096</v>
      </c>
      <c r="BP53" s="93">
        <v>-40920.279172440001</v>
      </c>
      <c r="BQ53" s="90"/>
      <c r="BR53" s="92"/>
      <c r="BS53" s="92"/>
      <c r="BT53" s="92"/>
    </row>
    <row r="54" spans="1:72" x14ac:dyDescent="0.2">
      <c r="A54" s="85">
        <v>2020</v>
      </c>
      <c r="B54" s="86"/>
      <c r="C54" s="91">
        <v>233307.08055026</v>
      </c>
      <c r="D54" s="92">
        <v>252229.48191382</v>
      </c>
      <c r="E54" s="92">
        <v>-18922.401363559999</v>
      </c>
      <c r="F54" s="92">
        <v>233085.71064476002</v>
      </c>
      <c r="G54" s="92">
        <v>229173.23485034</v>
      </c>
      <c r="H54" s="93">
        <v>3912.4757944200246</v>
      </c>
      <c r="I54" s="92">
        <v>182114.25069244998</v>
      </c>
      <c r="J54" s="92">
        <v>203371.23679299001</v>
      </c>
      <c r="K54" s="92">
        <v>-21256.986100540031</v>
      </c>
      <c r="L54" s="92">
        <v>181892.88078695</v>
      </c>
      <c r="M54" s="92">
        <v>180278.0968042</v>
      </c>
      <c r="N54" s="92">
        <v>1614.7839827499993</v>
      </c>
      <c r="O54" s="91">
        <v>74380.287483600012</v>
      </c>
      <c r="P54" s="92">
        <v>89483.576468629995</v>
      </c>
      <c r="Q54" s="92">
        <v>-15103.288985029983</v>
      </c>
      <c r="R54" s="92">
        <v>74245.567797039999</v>
      </c>
      <c r="S54" s="92">
        <v>74694.765409689993</v>
      </c>
      <c r="T54" s="93">
        <v>-449.19761264999397</v>
      </c>
      <c r="U54" s="91">
        <v>95942.342111080012</v>
      </c>
      <c r="V54" s="92">
        <v>100819.61090621</v>
      </c>
      <c r="W54" s="92">
        <v>-4877.2687951299886</v>
      </c>
      <c r="X54" s="92">
        <v>95664.161215389991</v>
      </c>
      <c r="Y54" s="92">
        <v>92477.998754429995</v>
      </c>
      <c r="Z54" s="93">
        <v>3186.1624609599967</v>
      </c>
      <c r="AA54" s="91">
        <v>49679.312151289996</v>
      </c>
      <c r="AB54" s="92">
        <v>50955.740471670004</v>
      </c>
      <c r="AC54" s="92">
        <v>-1276.4283203800078</v>
      </c>
      <c r="AD54" s="92">
        <v>49624.084363200003</v>
      </c>
      <c r="AE54" s="92">
        <v>50746.265228759999</v>
      </c>
      <c r="AF54" s="93">
        <v>-1122.1808655599962</v>
      </c>
      <c r="AG54" s="91">
        <v>79394.393241209997</v>
      </c>
      <c r="AH54" s="92">
        <v>77059.808504229994</v>
      </c>
      <c r="AI54" s="92">
        <v>2334.5847369800031</v>
      </c>
      <c r="AJ54" s="92">
        <v>68619.393241209997</v>
      </c>
      <c r="AK54" s="92">
        <v>66321.70142954</v>
      </c>
      <c r="AL54" s="93">
        <v>2297.6918116699962</v>
      </c>
      <c r="AM54" s="91">
        <v>473478.48713839002</v>
      </c>
      <c r="AN54" s="92">
        <v>318278.23584447004</v>
      </c>
      <c r="AO54" s="93">
        <v>155200.25129392999</v>
      </c>
      <c r="AP54" s="92">
        <v>429060.08524456003</v>
      </c>
      <c r="AQ54" s="92">
        <v>318521.12534908997</v>
      </c>
      <c r="AR54" s="92">
        <v>110538.95989548</v>
      </c>
      <c r="AS54" s="91">
        <v>166169.16048554998</v>
      </c>
      <c r="AT54" s="92">
        <v>156570.04324520001</v>
      </c>
      <c r="AU54" s="93">
        <v>9599.1172403599994</v>
      </c>
      <c r="AV54" s="91">
        <v>133600.12504695999</v>
      </c>
      <c r="AW54" s="92">
        <v>96462.334864980003</v>
      </c>
      <c r="AX54" s="93">
        <v>37137.790181979995</v>
      </c>
      <c r="AY54" s="91">
        <v>129290.79971205001</v>
      </c>
      <c r="AZ54" s="92">
        <v>65488.74723891</v>
      </c>
      <c r="BA54" s="93">
        <v>63802.05247314</v>
      </c>
      <c r="BB54" s="91">
        <v>47569.762034020001</v>
      </c>
      <c r="BC54" s="92">
        <v>2908.47063557</v>
      </c>
      <c r="BD54" s="92">
        <v>44661.291398450005</v>
      </c>
      <c r="BE54" s="91">
        <v>226956.62629315001</v>
      </c>
      <c r="BF54" s="92">
        <v>229347.87763427</v>
      </c>
      <c r="BG54" s="92">
        <v>103033.54164894999</v>
      </c>
      <c r="BH54" s="92">
        <v>70649.258855570006</v>
      </c>
      <c r="BI54" s="92">
        <v>55665.077129749996</v>
      </c>
      <c r="BJ54" s="93">
        <v>760.10879906999992</v>
      </c>
      <c r="BK54" s="91">
        <v>116359.89108992</v>
      </c>
      <c r="BL54" s="92">
        <v>160967.93877732</v>
      </c>
      <c r="BM54" s="92">
        <v>124189.94748214001</v>
      </c>
      <c r="BN54" s="92">
        <v>31309.926078190001</v>
      </c>
      <c r="BO54" s="92">
        <v>5468.0652169900104</v>
      </c>
      <c r="BP54" s="93">
        <v>-41456.68754721</v>
      </c>
      <c r="BQ54" s="90"/>
      <c r="BR54" s="92"/>
      <c r="BS54" s="92"/>
      <c r="BT54" s="92"/>
    </row>
    <row r="55" spans="1:72" x14ac:dyDescent="0.2">
      <c r="A55" s="85">
        <v>2021</v>
      </c>
      <c r="B55" s="86"/>
      <c r="C55" s="91">
        <v>243196.75436451001</v>
      </c>
      <c r="D55" s="92">
        <v>250626.99908757998</v>
      </c>
      <c r="E55" s="92">
        <v>-7430.2447230699763</v>
      </c>
      <c r="F55" s="92">
        <v>242738.62527325001</v>
      </c>
      <c r="G55" s="92">
        <v>233504.32128926</v>
      </c>
      <c r="H55" s="93">
        <v>9234.3039839900157</v>
      </c>
      <c r="I55" s="92">
        <v>191183.54971212</v>
      </c>
      <c r="J55" s="92">
        <v>199508.89649595</v>
      </c>
      <c r="K55" s="92">
        <v>-8325.3467838299985</v>
      </c>
      <c r="L55" s="92">
        <v>190725.42062086001</v>
      </c>
      <c r="M55" s="92">
        <v>183170.36763672999</v>
      </c>
      <c r="N55" s="92">
        <v>7555.0529841300158</v>
      </c>
      <c r="O55" s="91">
        <v>78354.409618360005</v>
      </c>
      <c r="P55" s="92">
        <v>89519.830355140002</v>
      </c>
      <c r="Q55" s="92">
        <v>-11165.420736779997</v>
      </c>
      <c r="R55" s="92">
        <v>78145.12209722001</v>
      </c>
      <c r="S55" s="92">
        <v>75727.977850119991</v>
      </c>
      <c r="T55" s="93">
        <v>2417.1442471000191</v>
      </c>
      <c r="U55" s="91">
        <v>104772.5981401</v>
      </c>
      <c r="V55" s="92">
        <v>101734.95920454001</v>
      </c>
      <c r="W55" s="92">
        <v>3037.6389355599968</v>
      </c>
      <c r="X55" s="92">
        <v>100091.30128271</v>
      </c>
      <c r="Y55" s="92">
        <v>94813.358640709994</v>
      </c>
      <c r="Z55" s="93">
        <v>5277.9426420000091</v>
      </c>
      <c r="AA55" s="91">
        <v>51609.298273720007</v>
      </c>
      <c r="AB55" s="92">
        <v>51806.863256329998</v>
      </c>
      <c r="AC55" s="92">
        <v>-197.56498260999069</v>
      </c>
      <c r="AD55" s="92">
        <v>51572.254782870004</v>
      </c>
      <c r="AE55" s="92">
        <v>51712.288687840002</v>
      </c>
      <c r="AF55" s="93">
        <v>-140.03390496999782</v>
      </c>
      <c r="AG55" s="91">
        <v>74433.999717329993</v>
      </c>
      <c r="AH55" s="92">
        <v>73538.89765657</v>
      </c>
      <c r="AI55" s="92">
        <v>895.10206075999304</v>
      </c>
      <c r="AJ55" s="92">
        <v>70095.666339479998</v>
      </c>
      <c r="AK55" s="92">
        <v>68416.415339619998</v>
      </c>
      <c r="AL55" s="93">
        <v>1679.2509998599999</v>
      </c>
      <c r="AM55" s="91">
        <v>493099.84181532002</v>
      </c>
      <c r="AN55" s="92">
        <v>334563.26700676</v>
      </c>
      <c r="AO55" s="93">
        <v>158536.57480858002</v>
      </c>
      <c r="AP55" s="92">
        <v>446393.50777499995</v>
      </c>
      <c r="AQ55" s="92">
        <v>334942.24446993001</v>
      </c>
      <c r="AR55" s="92">
        <v>111451.26330508999</v>
      </c>
      <c r="AS55" s="91">
        <v>173532.14049301003</v>
      </c>
      <c r="AT55" s="92">
        <v>171155.10298381001</v>
      </c>
      <c r="AU55" s="93">
        <v>2377.0375092199997</v>
      </c>
      <c r="AV55" s="91">
        <v>138208.37796535</v>
      </c>
      <c r="AW55" s="92">
        <v>97248.93853816</v>
      </c>
      <c r="AX55" s="93">
        <v>40959.439427190002</v>
      </c>
      <c r="AY55" s="91">
        <v>134652.98931663999</v>
      </c>
      <c r="AZ55" s="92">
        <v>66538.202947960002</v>
      </c>
      <c r="BA55" s="93">
        <v>68114.786368679997</v>
      </c>
      <c r="BB55" s="91">
        <v>48542.362211329993</v>
      </c>
      <c r="BC55" s="92">
        <v>1457.0507078400001</v>
      </c>
      <c r="BD55" s="93">
        <v>47085.311503490004</v>
      </c>
      <c r="BE55" s="91">
        <v>234889.88176116999</v>
      </c>
      <c r="BF55" s="92">
        <v>235944.10299132002</v>
      </c>
      <c r="BG55" s="92">
        <v>108040.03709054001</v>
      </c>
      <c r="BH55" s="92">
        <v>71296.834523959988</v>
      </c>
      <c r="BI55" s="92">
        <v>56607.231376819997</v>
      </c>
      <c r="BJ55" s="93">
        <v>781.80694085999994</v>
      </c>
      <c r="BK55" s="91">
        <v>124119.28746381</v>
      </c>
      <c r="BL55" s="92">
        <v>171160.16157626</v>
      </c>
      <c r="BM55" s="92">
        <v>137983.38566686999</v>
      </c>
      <c r="BN55" s="92">
        <v>28955.433739249998</v>
      </c>
      <c r="BO55" s="92">
        <v>4221.3421701400102</v>
      </c>
      <c r="BP55" s="93">
        <v>-45204.845941439999</v>
      </c>
      <c r="BQ55" s="92"/>
      <c r="BR55" s="92"/>
      <c r="BS55" s="92"/>
      <c r="BT55" s="92"/>
    </row>
    <row r="56" spans="1:72" x14ac:dyDescent="0.2">
      <c r="A56" s="85">
        <v>2022</v>
      </c>
      <c r="C56" s="92">
        <v>252819.69086614001</v>
      </c>
      <c r="D56" s="92">
        <v>245358.17373841</v>
      </c>
      <c r="E56" s="92">
        <v>7461.5171277300105</v>
      </c>
      <c r="F56" s="92">
        <v>251173.56088310998</v>
      </c>
      <c r="G56" s="92">
        <v>238888.80725002001</v>
      </c>
      <c r="H56" s="92">
        <v>12284.753633089975</v>
      </c>
      <c r="I56" s="91">
        <v>199421.63857234002</v>
      </c>
      <c r="J56" s="92">
        <v>197257.63172304002</v>
      </c>
      <c r="K56" s="92">
        <v>2164.0068492999999</v>
      </c>
      <c r="L56" s="92">
        <v>197775.50858930999</v>
      </c>
      <c r="M56" s="92">
        <v>190508.98133509001</v>
      </c>
      <c r="N56" s="92">
        <v>7266.5272542199818</v>
      </c>
      <c r="O56" s="91">
        <v>79583.728460910002</v>
      </c>
      <c r="P56" s="92">
        <v>82374.801677269992</v>
      </c>
      <c r="Q56" s="92">
        <v>-2791.0732163599896</v>
      </c>
      <c r="R56" s="92">
        <v>79310.631153349997</v>
      </c>
      <c r="S56" s="92">
        <v>78058.806487330003</v>
      </c>
      <c r="T56" s="92">
        <v>1251.8246660199948</v>
      </c>
      <c r="U56" s="91">
        <v>106691.11346152</v>
      </c>
      <c r="V56" s="92">
        <v>102379.79212628999</v>
      </c>
      <c r="W56" s="92">
        <v>4311.3213352300081</v>
      </c>
      <c r="X56" s="92">
        <v>104383.12926094999</v>
      </c>
      <c r="Y56" s="92">
        <v>98904.995011849998</v>
      </c>
      <c r="Z56" s="92">
        <v>5478.1342490999959</v>
      </c>
      <c r="AA56" s="91">
        <v>54339.296191230002</v>
      </c>
      <c r="AB56" s="92">
        <v>53695.537460890002</v>
      </c>
      <c r="AC56" s="92">
        <v>643.7587303399996</v>
      </c>
      <c r="AD56" s="92">
        <v>54159.363292740003</v>
      </c>
      <c r="AE56" s="92">
        <v>53622.794953730001</v>
      </c>
      <c r="AF56" s="92">
        <v>536.56833901000209</v>
      </c>
      <c r="AG56" s="91">
        <v>72588.497948930002</v>
      </c>
      <c r="AH56" s="92">
        <v>67290.987670499992</v>
      </c>
      <c r="AI56" s="92">
        <v>5297.5102784300107</v>
      </c>
      <c r="AJ56" s="92">
        <v>71924.989684489992</v>
      </c>
      <c r="AK56" s="92">
        <v>66906.763305619999</v>
      </c>
      <c r="AL56" s="92">
        <v>5018.2263788699929</v>
      </c>
      <c r="AM56" s="91">
        <v>507013.85733884003</v>
      </c>
      <c r="AN56" s="92">
        <v>337473.86310382996</v>
      </c>
      <c r="AO56" s="92">
        <v>169539.99423815002</v>
      </c>
      <c r="AP56" s="91">
        <v>463087.61911688</v>
      </c>
      <c r="AQ56" s="92">
        <v>339973.10667269997</v>
      </c>
      <c r="AR56" s="92">
        <v>123114.51244732</v>
      </c>
      <c r="AS56" s="91">
        <v>181414.42451593</v>
      </c>
      <c r="AT56" s="92">
        <v>177950.81957224</v>
      </c>
      <c r="AU56" s="92">
        <v>3463.6049436900003</v>
      </c>
      <c r="AV56" s="91">
        <v>140080.45842387</v>
      </c>
      <c r="AW56" s="92">
        <v>93914.251902529999</v>
      </c>
      <c r="AX56" s="92">
        <v>46166.206521339998</v>
      </c>
      <c r="AY56" s="91">
        <v>141592.73617708002</v>
      </c>
      <c r="AZ56" s="92">
        <v>68108.035197929988</v>
      </c>
      <c r="BA56" s="92">
        <v>73484.70098229</v>
      </c>
      <c r="BB56" s="91">
        <v>47595.242668539999</v>
      </c>
      <c r="BC56" s="92">
        <v>1169.7608777099999</v>
      </c>
      <c r="BD56" s="92">
        <v>46425.481790830003</v>
      </c>
      <c r="BE56" s="91">
        <v>241361.67489013</v>
      </c>
      <c r="BF56" s="92">
        <v>244393.59943870999</v>
      </c>
      <c r="BG56" s="92">
        <v>119260.60479438999</v>
      </c>
      <c r="BH56" s="92">
        <v>67152.75120744</v>
      </c>
      <c r="BI56" s="92">
        <v>57980.243436880002</v>
      </c>
      <c r="BJ56" s="92">
        <v>637.07989800000007</v>
      </c>
      <c r="BK56" s="91">
        <v>119946.13158043</v>
      </c>
      <c r="BL56" s="92">
        <v>166372.79192105</v>
      </c>
      <c r="BM56" s="92">
        <v>139334.83787243001</v>
      </c>
      <c r="BN56" s="92">
        <v>24245.065594809999</v>
      </c>
      <c r="BO56" s="92">
        <v>2792.8884538099901</v>
      </c>
      <c r="BP56" s="92">
        <v>-42757.655894039999</v>
      </c>
      <c r="BQ56" s="90"/>
      <c r="BR56" s="92"/>
      <c r="BS56" s="92"/>
      <c r="BT56" s="92"/>
    </row>
    <row r="57" spans="1:72" x14ac:dyDescent="0.2">
      <c r="A57" s="85">
        <v>2023</v>
      </c>
      <c r="C57" s="91">
        <v>255871.67535306001</v>
      </c>
      <c r="D57" s="92">
        <v>252068.99608114999</v>
      </c>
      <c r="E57" s="92">
        <v>3802.6792719100195</v>
      </c>
      <c r="F57" s="92">
        <v>255336.81192072001</v>
      </c>
      <c r="G57" s="92">
        <v>250729.76304704999</v>
      </c>
      <c r="H57" s="93">
        <v>4607.0488736700208</v>
      </c>
      <c r="I57" s="92">
        <v>200556.13164250003</v>
      </c>
      <c r="J57" s="92">
        <v>201949.14588284001</v>
      </c>
      <c r="K57" s="92">
        <v>-1393.0142403399805</v>
      </c>
      <c r="L57" s="92">
        <v>200021.26821015999</v>
      </c>
      <c r="M57" s="92">
        <v>200697.43423912002</v>
      </c>
      <c r="N57" s="92">
        <v>-676.16602896002587</v>
      </c>
      <c r="O57" s="91">
        <v>82086.239398370002</v>
      </c>
      <c r="P57" s="92">
        <v>82998.864969940012</v>
      </c>
      <c r="Q57" s="92">
        <v>-912.62557157000992</v>
      </c>
      <c r="R57" s="92">
        <v>81636.974629639997</v>
      </c>
      <c r="S57" s="92">
        <v>81601.116340449997</v>
      </c>
      <c r="T57" s="93">
        <v>35.858289190000505</v>
      </c>
      <c r="U57" s="91">
        <v>104866.42469573001</v>
      </c>
      <c r="V57" s="92">
        <v>104738.37270746</v>
      </c>
      <c r="W57" s="92">
        <v>128.05198827000277</v>
      </c>
      <c r="X57" s="92">
        <v>103668.49129449</v>
      </c>
      <c r="Y57" s="92">
        <v>103624.52907653</v>
      </c>
      <c r="Z57" s="93">
        <v>43.962217959997361</v>
      </c>
      <c r="AA57" s="91">
        <v>56690.957840899995</v>
      </c>
      <c r="AB57" s="92">
        <v>57299.398497909999</v>
      </c>
      <c r="AC57" s="92">
        <v>-608.44065701000363</v>
      </c>
      <c r="AD57" s="92">
        <v>56445.104064990002</v>
      </c>
      <c r="AE57" s="92">
        <v>57201.090601069998</v>
      </c>
      <c r="AF57" s="93">
        <v>-755.98653607999586</v>
      </c>
      <c r="AG57" s="91">
        <v>74368.995104310001</v>
      </c>
      <c r="AH57" s="92">
        <v>69173.301592060001</v>
      </c>
      <c r="AI57" s="92">
        <v>5195.6935122499999</v>
      </c>
      <c r="AJ57" s="92">
        <v>74368.995104310001</v>
      </c>
      <c r="AK57" s="92">
        <v>69085.780201679998</v>
      </c>
      <c r="AL57" s="93">
        <v>5283.2149026300031</v>
      </c>
      <c r="AM57" s="91">
        <v>531369.09978256002</v>
      </c>
      <c r="AN57" s="92">
        <v>350466.34397276997</v>
      </c>
      <c r="AO57" s="93">
        <v>180902.75580974002</v>
      </c>
      <c r="AP57" s="92">
        <v>479414.09532920999</v>
      </c>
      <c r="AQ57" s="92">
        <v>351010.82501454995</v>
      </c>
      <c r="AR57" s="92">
        <v>128403.27031461001</v>
      </c>
      <c r="AS57" s="91">
        <v>189452.79956791</v>
      </c>
      <c r="AT57" s="92">
        <v>186779.57850246999</v>
      </c>
      <c r="AU57" s="93">
        <v>2673.2210654400001</v>
      </c>
      <c r="AV57" s="91">
        <v>142434.82670794002</v>
      </c>
      <c r="AW57" s="92">
        <v>93720.717306150007</v>
      </c>
      <c r="AX57" s="93">
        <v>48714.109401790003</v>
      </c>
      <c r="AY57" s="91">
        <v>147526.46905335999</v>
      </c>
      <c r="AZ57" s="92">
        <v>70510.529205929997</v>
      </c>
      <c r="BA57" s="93">
        <v>77015.939847379996</v>
      </c>
      <c r="BB57" s="91">
        <v>53774.691827940005</v>
      </c>
      <c r="BC57" s="92">
        <v>1275.20633281</v>
      </c>
      <c r="BD57" s="93">
        <v>52499.48549513</v>
      </c>
      <c r="BE57" s="92">
        <v>255053.71547982999</v>
      </c>
      <c r="BF57" s="92">
        <v>256012.06044875999</v>
      </c>
      <c r="BG57" s="92">
        <v>128236.24215885</v>
      </c>
      <c r="BH57" s="92">
        <v>67557.588282299999</v>
      </c>
      <c r="BI57" s="92">
        <v>60218.23000761</v>
      </c>
      <c r="BJ57" s="92">
        <v>861.34240566000005</v>
      </c>
      <c r="BK57" s="91">
        <v>116317.66948449</v>
      </c>
      <c r="BL57" s="92">
        <v>168817.09607063999</v>
      </c>
      <c r="BM57" s="92">
        <v>142733.90017876</v>
      </c>
      <c r="BN57" s="92">
        <v>23353.40669045</v>
      </c>
      <c r="BO57" s="92">
        <v>2729.7892014300101</v>
      </c>
      <c r="BP57" s="92">
        <v>-50679.739211560001</v>
      </c>
      <c r="BQ57" s="90"/>
      <c r="BR57" s="92"/>
      <c r="BS57" s="92"/>
      <c r="BT57" s="92"/>
    </row>
    <row r="58" spans="1:72" x14ac:dyDescent="0.2">
      <c r="A58" s="85">
        <v>2024</v>
      </c>
      <c r="C58" s="94">
        <v>265611.58433879999</v>
      </c>
      <c r="D58" s="95">
        <v>260525.34513225002</v>
      </c>
      <c r="E58" s="95">
        <v>5086.2392065499735</v>
      </c>
      <c r="F58" s="95">
        <v>265310.00742699002</v>
      </c>
      <c r="G58" s="95">
        <v>258866.47957626</v>
      </c>
      <c r="H58" s="96">
        <v>6443.5278507300245</v>
      </c>
      <c r="I58" s="95">
        <v>208728.30950246999</v>
      </c>
      <c r="J58" s="95">
        <v>208792.26222593</v>
      </c>
      <c r="K58" s="95">
        <v>-63.95272346001002</v>
      </c>
      <c r="L58" s="95">
        <v>208426.73259066002</v>
      </c>
      <c r="M58" s="95">
        <v>207339.77966142999</v>
      </c>
      <c r="N58" s="95">
        <v>1086.9529292300285</v>
      </c>
      <c r="O58" s="91">
        <v>86550.460374489994</v>
      </c>
      <c r="P58" s="92">
        <v>86396.607342479998</v>
      </c>
      <c r="Q58" s="92">
        <v>153.85303200999624</v>
      </c>
      <c r="R58" s="92">
        <v>86293.790682490013</v>
      </c>
      <c r="S58" s="92">
        <v>84976.945431879998</v>
      </c>
      <c r="T58" s="93">
        <v>1316.8452506100148</v>
      </c>
      <c r="U58" s="94">
        <v>109065.13536884999</v>
      </c>
      <c r="V58" s="95">
        <v>109187.31871462999</v>
      </c>
      <c r="W58" s="95">
        <v>-122.18334577999485</v>
      </c>
      <c r="X58" s="95">
        <v>107921.20907012001</v>
      </c>
      <c r="Y58" s="95">
        <v>107895.13691924</v>
      </c>
      <c r="Z58" s="96">
        <v>26.072150880005211</v>
      </c>
      <c r="AA58" s="94">
        <v>58446.522976439999</v>
      </c>
      <c r="AB58" s="95">
        <v>58542.145386129996</v>
      </c>
      <c r="AC58" s="95">
        <v>-95.622409689996857</v>
      </c>
      <c r="AD58" s="95">
        <v>58127.293249570001</v>
      </c>
      <c r="AE58" s="95">
        <v>58383.257721829999</v>
      </c>
      <c r="AF58" s="96">
        <v>-255.96447225999873</v>
      </c>
      <c r="AG58" s="91">
        <v>77441.525939260013</v>
      </c>
      <c r="AH58" s="92">
        <v>72291.33400925</v>
      </c>
      <c r="AI58" s="92">
        <v>5150.1919300100126</v>
      </c>
      <c r="AJ58" s="92">
        <v>77441.525939260013</v>
      </c>
      <c r="AK58" s="92">
        <v>72084.951017759988</v>
      </c>
      <c r="AL58" s="93">
        <v>5356.5749215000251</v>
      </c>
      <c r="AM58" s="94">
        <v>555991.29039426998</v>
      </c>
      <c r="AN58" s="95">
        <v>357961.72431999998</v>
      </c>
      <c r="AO58" s="96">
        <v>199394.52675222998</v>
      </c>
      <c r="AP58" s="95">
        <v>496040.30000129004</v>
      </c>
      <c r="AQ58" s="95">
        <v>358017.54574336001</v>
      </c>
      <c r="AR58" s="95">
        <v>139387.71493588999</v>
      </c>
      <c r="AS58" s="91">
        <v>196924.14006959999</v>
      </c>
      <c r="AT58" s="92">
        <v>190735.08056143002</v>
      </c>
      <c r="AU58" s="93">
        <v>6189.0595081800002</v>
      </c>
      <c r="AV58" s="94">
        <v>145979.08549614</v>
      </c>
      <c r="AW58" s="95">
        <v>95850.637068790005</v>
      </c>
      <c r="AX58" s="96">
        <v>50651.915802420001</v>
      </c>
      <c r="AY58" s="94">
        <v>153137.07443554999</v>
      </c>
      <c r="AZ58" s="95">
        <v>71431.82811314</v>
      </c>
      <c r="BA58" s="96">
        <v>82546.739625290007</v>
      </c>
      <c r="BB58" s="91">
        <v>61892.126365079996</v>
      </c>
      <c r="BC58" s="92">
        <v>1885.31454874</v>
      </c>
      <c r="BD58" s="93">
        <v>60006.811816339999</v>
      </c>
      <c r="BE58" s="95">
        <v>261793.18375766999</v>
      </c>
      <c r="BF58" s="95">
        <v>263191.82362123998</v>
      </c>
      <c r="BG58" s="92">
        <v>130805.77557411</v>
      </c>
      <c r="BH58" s="95">
        <v>71421.382969459999</v>
      </c>
      <c r="BI58" s="95">
        <v>60964.665077669997</v>
      </c>
      <c r="BJ58" s="92">
        <v>542.49610853000001</v>
      </c>
      <c r="BK58" s="94">
        <v>107631.42358249</v>
      </c>
      <c r="BL58" s="95">
        <v>167653.17417873</v>
      </c>
      <c r="BM58" s="92">
        <v>141838.97622454999</v>
      </c>
      <c r="BN58" s="95">
        <v>23611.589120870001</v>
      </c>
      <c r="BO58" s="95">
        <v>2202.6088333099701</v>
      </c>
      <c r="BP58" s="92">
        <v>-58080.614624139998</v>
      </c>
      <c r="BQ58" s="90"/>
      <c r="BR58" s="92"/>
      <c r="BS58" s="92"/>
      <c r="BT58" s="92"/>
    </row>
    <row r="59" spans="1:72" x14ac:dyDescent="0.2">
      <c r="A59" s="85">
        <v>2025</v>
      </c>
      <c r="C59" s="94">
        <v>276584.90633699589</v>
      </c>
      <c r="D59" s="95">
        <v>272285.3653991145</v>
      </c>
      <c r="E59" s="95">
        <v>4299.5409378813929</v>
      </c>
      <c r="F59" s="95">
        <v>275981.34729299688</v>
      </c>
      <c r="G59" s="95">
        <v>270627.77639911446</v>
      </c>
      <c r="H59" s="96">
        <v>5353.5708938824246</v>
      </c>
      <c r="I59" s="95">
        <v>218519.23095580272</v>
      </c>
      <c r="J59" s="95">
        <v>217542.63627809141</v>
      </c>
      <c r="K59" s="95">
        <v>976.59467771131312</v>
      </c>
      <c r="L59" s="95">
        <v>217915.67191180371</v>
      </c>
      <c r="M59" s="95">
        <v>215885.04727809137</v>
      </c>
      <c r="N59" s="95">
        <v>2030.6246337123448</v>
      </c>
      <c r="O59" s="94">
        <v>88922.577010548193</v>
      </c>
      <c r="P59" s="95">
        <v>89826.689901760998</v>
      </c>
      <c r="Q59" s="95">
        <v>-904.11289121280424</v>
      </c>
      <c r="R59" s="95">
        <v>88319.738966549194</v>
      </c>
      <c r="S59" s="95">
        <v>88276.689901760998</v>
      </c>
      <c r="T59" s="96">
        <v>43.049064788196119</v>
      </c>
      <c r="U59" s="94">
        <v>116675.53344909301</v>
      </c>
      <c r="V59" s="95">
        <v>114385.09582067801</v>
      </c>
      <c r="W59" s="95">
        <v>2290.4376284150057</v>
      </c>
      <c r="X59" s="95">
        <v>115974.81244909301</v>
      </c>
      <c r="Y59" s="95">
        <v>113577.506820678</v>
      </c>
      <c r="Z59" s="96">
        <v>2397.305628415008</v>
      </c>
      <c r="AA59" s="94">
        <v>59522.606528869765</v>
      </c>
      <c r="AB59" s="95">
        <v>59932.336588360631</v>
      </c>
      <c r="AC59" s="95">
        <v>-409.73005949086655</v>
      </c>
      <c r="AD59" s="95">
        <v>59522.606528869765</v>
      </c>
      <c r="AE59" s="95">
        <v>59932.336588360631</v>
      </c>
      <c r="AF59" s="96">
        <v>-409.73005949086655</v>
      </c>
      <c r="AG59" s="94">
        <v>79061.223264086395</v>
      </c>
      <c r="AH59" s="95">
        <v>75738.277003916301</v>
      </c>
      <c r="AI59" s="95">
        <v>3322.9462601700943</v>
      </c>
      <c r="AJ59" s="95">
        <v>79061.223264086395</v>
      </c>
      <c r="AK59" s="95">
        <v>75738.277003916301</v>
      </c>
      <c r="AL59" s="96">
        <v>3322.9462601700943</v>
      </c>
      <c r="AM59" s="91" t="e">
        <v>#N/A</v>
      </c>
      <c r="AN59" s="92" t="e">
        <v>#N/A</v>
      </c>
      <c r="AO59" s="93" t="e">
        <v>#N/A</v>
      </c>
      <c r="AP59" s="92" t="e">
        <v>#N/A</v>
      </c>
      <c r="AQ59" s="92" t="e">
        <v>#N/A</v>
      </c>
      <c r="AR59" s="92" t="e">
        <v>#N/A</v>
      </c>
      <c r="AS59" s="91" t="e">
        <v>#N/A</v>
      </c>
      <c r="AT59" s="92" t="e">
        <v>#N/A</v>
      </c>
      <c r="AU59" s="93" t="e">
        <v>#N/A</v>
      </c>
      <c r="AV59" s="91" t="e">
        <v>#N/A</v>
      </c>
      <c r="AW59" s="92" t="e">
        <v>#N/A</v>
      </c>
      <c r="AX59" s="93" t="e">
        <v>#N/A</v>
      </c>
      <c r="AY59" s="91" t="e">
        <v>#N/A</v>
      </c>
      <c r="AZ59" s="92" t="e">
        <v>#N/A</v>
      </c>
      <c r="BA59" s="93" t="e">
        <v>#N/A</v>
      </c>
      <c r="BB59" s="91" t="e">
        <v>#N/A</v>
      </c>
      <c r="BC59" s="92" t="e">
        <v>#N/A</v>
      </c>
      <c r="BD59" s="93" t="e">
        <v>#N/A</v>
      </c>
      <c r="BE59" s="95">
        <v>261838.00373501744</v>
      </c>
      <c r="BF59" s="95">
        <v>262453.39583687688</v>
      </c>
      <c r="BG59" s="95">
        <v>131531.848725677</v>
      </c>
      <c r="BH59" s="95">
        <v>69584.498015871097</v>
      </c>
      <c r="BI59" s="95">
        <v>61337.049095328803</v>
      </c>
      <c r="BJ59" s="95">
        <v>487.97456907850199</v>
      </c>
      <c r="BK59" s="94">
        <v>104297.64664905154</v>
      </c>
      <c r="BL59" s="95">
        <v>166617.13302741866</v>
      </c>
      <c r="BM59" s="95">
        <v>142510.12079333499</v>
      </c>
      <c r="BN59" s="95">
        <v>21633.1789884438</v>
      </c>
      <c r="BO59" s="95">
        <v>2473.8332456398598</v>
      </c>
      <c r="BP59" s="95">
        <v>-61216.119707429199</v>
      </c>
      <c r="BQ59" s="90"/>
      <c r="BR59" s="92"/>
      <c r="BS59" s="92"/>
      <c r="BT59" s="92"/>
    </row>
    <row r="60" spans="1:72" x14ac:dyDescent="0.2">
      <c r="A60" s="85">
        <v>2026</v>
      </c>
      <c r="C60" s="94">
        <v>282155.48025315191</v>
      </c>
      <c r="D60" s="95">
        <v>281694.06539718393</v>
      </c>
      <c r="E60" s="95">
        <v>461.41485596797429</v>
      </c>
      <c r="F60" s="95">
        <v>282173.75255315192</v>
      </c>
      <c r="G60" s="95">
        <v>280984.5363971839</v>
      </c>
      <c r="H60" s="96">
        <v>1189.2161559680244</v>
      </c>
      <c r="I60" s="95">
        <v>222941.35378136992</v>
      </c>
      <c r="J60" s="95">
        <v>222717.73492444766</v>
      </c>
      <c r="K60" s="95">
        <v>223.61885692225769</v>
      </c>
      <c r="L60" s="95">
        <v>222959.62608136993</v>
      </c>
      <c r="M60" s="95">
        <v>222008.20592444763</v>
      </c>
      <c r="N60" s="95">
        <v>951.4201569223078</v>
      </c>
      <c r="O60" s="94">
        <v>92581.577489778589</v>
      </c>
      <c r="P60" s="95">
        <v>93429.718693349598</v>
      </c>
      <c r="Q60" s="95">
        <v>-848.1412035710091</v>
      </c>
      <c r="R60" s="95">
        <v>92550.953789778592</v>
      </c>
      <c r="S60" s="95">
        <v>92829.718693349598</v>
      </c>
      <c r="T60" s="96">
        <v>-278.76490357100556</v>
      </c>
      <c r="U60" s="94">
        <v>118823.10456695205</v>
      </c>
      <c r="V60" s="95">
        <v>117282.155291709</v>
      </c>
      <c r="W60" s="95">
        <v>1540.9492752430524</v>
      </c>
      <c r="X60" s="95">
        <v>118272.00056695205</v>
      </c>
      <c r="Y60" s="95">
        <v>116572.62629170901</v>
      </c>
      <c r="Z60" s="96">
        <v>1699.3742752430408</v>
      </c>
      <c r="AA60" s="94">
        <v>60972.886097761548</v>
      </c>
      <c r="AB60" s="95">
        <v>61442.075312511297</v>
      </c>
      <c r="AC60" s="95">
        <v>-469.18921474974923</v>
      </c>
      <c r="AD60" s="95">
        <v>60972.886097761548</v>
      </c>
      <c r="AE60" s="95">
        <v>61442.075312511297</v>
      </c>
      <c r="AF60" s="96">
        <v>-469.18921474974923</v>
      </c>
      <c r="AG60" s="94">
        <v>81337.406386994699</v>
      </c>
      <c r="AH60" s="95">
        <v>81099.610387948997</v>
      </c>
      <c r="AI60" s="95">
        <v>237.79599904570205</v>
      </c>
      <c r="AJ60" s="95">
        <v>81337.406386994699</v>
      </c>
      <c r="AK60" s="95">
        <v>81099.610387948997</v>
      </c>
      <c r="AL60" s="96">
        <v>237.79599904570205</v>
      </c>
      <c r="AM60" s="91" t="e">
        <v>#N/A</v>
      </c>
      <c r="AN60" s="92" t="e">
        <v>#N/A</v>
      </c>
      <c r="AO60" s="93" t="e">
        <v>#N/A</v>
      </c>
      <c r="AP60" s="92" t="e">
        <v>#N/A</v>
      </c>
      <c r="AQ60" s="92" t="e">
        <v>#N/A</v>
      </c>
      <c r="AR60" s="92" t="e">
        <v>#N/A</v>
      </c>
      <c r="AS60" s="91" t="e">
        <v>#N/A</v>
      </c>
      <c r="AT60" s="92" t="e">
        <v>#N/A</v>
      </c>
      <c r="AU60" s="93" t="e">
        <v>#N/A</v>
      </c>
      <c r="AV60" s="91" t="e">
        <v>#N/A</v>
      </c>
      <c r="AW60" s="92" t="e">
        <v>#N/A</v>
      </c>
      <c r="AX60" s="93" t="e">
        <v>#N/A</v>
      </c>
      <c r="AY60" s="91" t="e">
        <v>#N/A</v>
      </c>
      <c r="AZ60" s="92" t="e">
        <v>#N/A</v>
      </c>
      <c r="BA60" s="93" t="e">
        <v>#N/A</v>
      </c>
      <c r="BB60" s="91" t="e">
        <v>#N/A</v>
      </c>
      <c r="BC60" s="92" t="e">
        <v>#N/A</v>
      </c>
      <c r="BD60" s="93" t="e">
        <v>#N/A</v>
      </c>
      <c r="BE60" s="95">
        <v>261647.81980506572</v>
      </c>
      <c r="BF60" s="95">
        <v>262258.8332017237</v>
      </c>
      <c r="BG60" s="95">
        <v>132212.97224757</v>
      </c>
      <c r="BH60" s="95">
        <v>68282.388264110501</v>
      </c>
      <c r="BI60" s="95">
        <v>61763.4726900432</v>
      </c>
      <c r="BJ60" s="95">
        <v>484.072909849528</v>
      </c>
      <c r="BK60" s="94">
        <v>103690.69905069028</v>
      </c>
      <c r="BL60" s="95">
        <v>166226.28743659938</v>
      </c>
      <c r="BM60" s="95">
        <v>143139.716243053</v>
      </c>
      <c r="BN60" s="95">
        <v>20302.154025408501</v>
      </c>
      <c r="BO60" s="95">
        <v>2784.4171681378898</v>
      </c>
      <c r="BP60" s="95">
        <v>-61440.502079401602</v>
      </c>
      <c r="BQ60" s="90"/>
      <c r="BR60" s="92"/>
      <c r="BS60" s="92"/>
      <c r="BT60" s="92"/>
    </row>
    <row r="61" spans="1:72" x14ac:dyDescent="0.2">
      <c r="A61" s="85">
        <v>2027</v>
      </c>
      <c r="C61" s="94">
        <v>290039.28274222132</v>
      </c>
      <c r="D61" s="95">
        <v>287105.29769609781</v>
      </c>
      <c r="E61" s="95">
        <v>2933.9850461235037</v>
      </c>
      <c r="F61" s="95">
        <v>290007.73154222133</v>
      </c>
      <c r="G61" s="95">
        <v>287046.06869609788</v>
      </c>
      <c r="H61" s="96">
        <v>2961.6628461234504</v>
      </c>
      <c r="I61" s="95">
        <v>228572.29146292596</v>
      </c>
      <c r="J61" s="95">
        <v>228029.37312443048</v>
      </c>
      <c r="K61" s="95">
        <v>542.91833849548129</v>
      </c>
      <c r="L61" s="95">
        <v>228540.74026292597</v>
      </c>
      <c r="M61" s="95">
        <v>227970.14412443055</v>
      </c>
      <c r="N61" s="95">
        <v>570.59613849542802</v>
      </c>
      <c r="O61" s="94">
        <v>96240.957013456791</v>
      </c>
      <c r="P61" s="95">
        <v>96296.451049906493</v>
      </c>
      <c r="Q61" s="95">
        <v>-55.494036449701525</v>
      </c>
      <c r="R61" s="95">
        <v>96210.509813456796</v>
      </c>
      <c r="S61" s="95">
        <v>96296.451049906493</v>
      </c>
      <c r="T61" s="96">
        <v>-85.941236449696589</v>
      </c>
      <c r="U61" s="94">
        <v>120166.26680093525</v>
      </c>
      <c r="V61" s="95">
        <v>119010.77100089</v>
      </c>
      <c r="W61" s="95">
        <v>1155.4958000452461</v>
      </c>
      <c r="X61" s="95">
        <v>120165.16280093524</v>
      </c>
      <c r="Y61" s="95">
        <v>118951.54200089</v>
      </c>
      <c r="Z61" s="96">
        <v>1213.6208000452461</v>
      </c>
      <c r="AA61" s="94">
        <v>62087.880340814248</v>
      </c>
      <c r="AB61" s="95">
        <v>62644.963765914348</v>
      </c>
      <c r="AC61" s="95">
        <v>-557.0834251000997</v>
      </c>
      <c r="AD61" s="95">
        <v>62087.880340814248</v>
      </c>
      <c r="AE61" s="95">
        <v>62644.963765914348</v>
      </c>
      <c r="AF61" s="96">
        <v>-557.0834251000997</v>
      </c>
      <c r="AG61" s="94">
        <v>86141.052926827499</v>
      </c>
      <c r="AH61" s="95">
        <v>83749.986219199505</v>
      </c>
      <c r="AI61" s="95">
        <v>2391.0667076279933</v>
      </c>
      <c r="AJ61" s="95">
        <v>86141.052926827499</v>
      </c>
      <c r="AK61" s="95">
        <v>83749.986219199505</v>
      </c>
      <c r="AL61" s="96">
        <v>2391.0667076279933</v>
      </c>
      <c r="AM61" s="91" t="e">
        <v>#N/A</v>
      </c>
      <c r="AN61" s="92" t="e">
        <v>#N/A</v>
      </c>
      <c r="AO61" s="93" t="e">
        <v>#N/A</v>
      </c>
      <c r="AP61" s="92" t="e">
        <v>#N/A</v>
      </c>
      <c r="AQ61" s="92" t="e">
        <v>#N/A</v>
      </c>
      <c r="AR61" s="92" t="e">
        <v>#N/A</v>
      </c>
      <c r="AS61" s="91" t="e">
        <v>#N/A</v>
      </c>
      <c r="AT61" s="92" t="e">
        <v>#N/A</v>
      </c>
      <c r="AU61" s="93" t="e">
        <v>#N/A</v>
      </c>
      <c r="AV61" s="91" t="e">
        <v>#N/A</v>
      </c>
      <c r="AW61" s="92" t="e">
        <v>#N/A</v>
      </c>
      <c r="AX61" s="93" t="e">
        <v>#N/A</v>
      </c>
      <c r="AY61" s="91" t="e">
        <v>#N/A</v>
      </c>
      <c r="AZ61" s="92" t="e">
        <v>#N/A</v>
      </c>
      <c r="BA61" s="93" t="e">
        <v>#N/A</v>
      </c>
      <c r="BB61" s="91" t="e">
        <v>#N/A</v>
      </c>
      <c r="BC61" s="92" t="e">
        <v>#N/A</v>
      </c>
      <c r="BD61" s="93" t="e">
        <v>#N/A</v>
      </c>
      <c r="BE61" s="95">
        <v>261312.80928887406</v>
      </c>
      <c r="BF61" s="95">
        <v>261879.79429030381</v>
      </c>
      <c r="BG61" s="95">
        <v>132257.53828609199</v>
      </c>
      <c r="BH61" s="95">
        <v>67352.476883374504</v>
      </c>
      <c r="BI61" s="95">
        <v>62269.779120837302</v>
      </c>
      <c r="BJ61" s="95">
        <v>444.84126791968498</v>
      </c>
      <c r="BK61" s="94">
        <v>100929.64677771923</v>
      </c>
      <c r="BL61" s="95">
        <v>165638.16623798924</v>
      </c>
      <c r="BM61" s="95">
        <v>143180.910790244</v>
      </c>
      <c r="BN61" s="95">
        <v>19304.072012423399</v>
      </c>
      <c r="BO61" s="95">
        <v>3153.1834353218301</v>
      </c>
      <c r="BP61" s="95">
        <v>-63696.693190920603</v>
      </c>
      <c r="BQ61" s="90"/>
      <c r="BR61" s="92"/>
      <c r="BS61" s="92"/>
      <c r="BT61" s="92"/>
    </row>
    <row r="62" spans="1:72" x14ac:dyDescent="0.2">
      <c r="A62" s="85">
        <v>2028</v>
      </c>
      <c r="C62" s="94">
        <v>296743.32710285101</v>
      </c>
      <c r="D62" s="95">
        <v>292877.50351077656</v>
      </c>
      <c r="E62" s="95">
        <v>3865.8235920744482</v>
      </c>
      <c r="F62" s="95">
        <v>296712.35620285099</v>
      </c>
      <c r="G62" s="95">
        <v>292820.07351077656</v>
      </c>
      <c r="H62" s="96">
        <v>3892.2826920744264</v>
      </c>
      <c r="I62" s="95">
        <v>233661.72498597181</v>
      </c>
      <c r="J62" s="95">
        <v>233465.83998243848</v>
      </c>
      <c r="K62" s="95">
        <v>195.88500353333075</v>
      </c>
      <c r="L62" s="95">
        <v>233630.7540859718</v>
      </c>
      <c r="M62" s="95">
        <v>233408.40998243849</v>
      </c>
      <c r="N62" s="95">
        <v>222.34410353330895</v>
      </c>
      <c r="O62" s="94">
        <v>98676.242941106204</v>
      </c>
      <c r="P62" s="95">
        <v>98391.322170871703</v>
      </c>
      <c r="Q62" s="95">
        <v>284.92077023450111</v>
      </c>
      <c r="R62" s="95">
        <v>98646.376041106196</v>
      </c>
      <c r="S62" s="95">
        <v>98391.322170871703</v>
      </c>
      <c r="T62" s="96">
        <v>255.05387023449293</v>
      </c>
      <c r="U62" s="94">
        <v>122453.13028303963</v>
      </c>
      <c r="V62" s="95">
        <v>121967.06993304557</v>
      </c>
      <c r="W62" s="95">
        <v>486.06034999406256</v>
      </c>
      <c r="X62" s="95">
        <v>122452.02628303962</v>
      </c>
      <c r="Y62" s="95">
        <v>121909.63993304558</v>
      </c>
      <c r="Z62" s="96">
        <v>542.38634999404894</v>
      </c>
      <c r="AA62" s="94">
        <v>63272.597883559232</v>
      </c>
      <c r="AB62" s="95">
        <v>63847.694000254487</v>
      </c>
      <c r="AC62" s="95">
        <v>-575.09611669525475</v>
      </c>
      <c r="AD62" s="95">
        <v>63272.597883559232</v>
      </c>
      <c r="AE62" s="95">
        <v>63847.694000254487</v>
      </c>
      <c r="AF62" s="96">
        <v>-575.09611669525475</v>
      </c>
      <c r="AG62" s="94">
        <v>88712.845496730806</v>
      </c>
      <c r="AH62" s="95">
        <v>85042.906908189703</v>
      </c>
      <c r="AI62" s="95">
        <v>3669.9385885411029</v>
      </c>
      <c r="AJ62" s="95">
        <v>88712.845496730806</v>
      </c>
      <c r="AK62" s="95">
        <v>85042.906908189703</v>
      </c>
      <c r="AL62" s="96">
        <v>3669.9385885411029</v>
      </c>
      <c r="AM62" s="91" t="e">
        <v>#N/A</v>
      </c>
      <c r="AN62" s="92" t="e">
        <v>#N/A</v>
      </c>
      <c r="AO62" s="93" t="e">
        <v>#N/A</v>
      </c>
      <c r="AP62" s="92" t="e">
        <v>#N/A</v>
      </c>
      <c r="AQ62" s="92" t="e">
        <v>#N/A</v>
      </c>
      <c r="AR62" s="92" t="e">
        <v>#N/A</v>
      </c>
      <c r="AS62" s="91" t="e">
        <v>#N/A</v>
      </c>
      <c r="AT62" s="92" t="e">
        <v>#N/A</v>
      </c>
      <c r="AU62" s="93" t="e">
        <v>#N/A</v>
      </c>
      <c r="AV62" s="91" t="e">
        <v>#N/A</v>
      </c>
      <c r="AW62" s="92" t="e">
        <v>#N/A</v>
      </c>
      <c r="AX62" s="93" t="e">
        <v>#N/A</v>
      </c>
      <c r="AY62" s="91" t="e">
        <v>#N/A</v>
      </c>
      <c r="AZ62" s="92" t="e">
        <v>#N/A</v>
      </c>
      <c r="BA62" s="93" t="e">
        <v>#N/A</v>
      </c>
      <c r="BB62" s="91" t="e">
        <v>#N/A</v>
      </c>
      <c r="BC62" s="92" t="e">
        <v>#N/A</v>
      </c>
      <c r="BD62" s="93" t="e">
        <v>#N/A</v>
      </c>
      <c r="BE62" s="95">
        <v>261258.65804130296</v>
      </c>
      <c r="BF62" s="95">
        <v>261758.06587889849</v>
      </c>
      <c r="BG62" s="95">
        <v>132028.72469035399</v>
      </c>
      <c r="BH62" s="95">
        <v>66936.884764652903</v>
      </c>
      <c r="BI62" s="95">
        <v>62792.456423891599</v>
      </c>
      <c r="BJ62" s="95">
        <v>384.62642065054098</v>
      </c>
      <c r="BK62" s="94">
        <v>97343.856907623529</v>
      </c>
      <c r="BL62" s="95">
        <v>165387.5085808915</v>
      </c>
      <c r="BM62" s="95">
        <v>142969.40730507599</v>
      </c>
      <c r="BN62" s="95">
        <v>18884.227913868101</v>
      </c>
      <c r="BO62" s="95">
        <v>3533.8733619474101</v>
      </c>
      <c r="BP62" s="95">
        <v>-67159.617415021901</v>
      </c>
      <c r="BQ62" s="90"/>
      <c r="BR62" s="92"/>
      <c r="BS62" s="92"/>
      <c r="BT62" s="92"/>
    </row>
    <row r="63" spans="1:72" x14ac:dyDescent="0.2">
      <c r="A63" s="85">
        <v>2029</v>
      </c>
      <c r="C63" s="94">
        <v>304462.12409036286</v>
      </c>
      <c r="D63" s="95">
        <v>302831.00376062997</v>
      </c>
      <c r="E63" s="95">
        <v>1631.1203297328902</v>
      </c>
      <c r="F63" s="95">
        <v>304430.83369036287</v>
      </c>
      <c r="G63" s="95">
        <v>302831.00376062997</v>
      </c>
      <c r="H63" s="96">
        <v>1599.8299297328922</v>
      </c>
      <c r="I63" s="95">
        <v>239797.18809873195</v>
      </c>
      <c r="J63" s="95">
        <v>241141.91132606773</v>
      </c>
      <c r="K63" s="95">
        <v>-1344.7232273357804</v>
      </c>
      <c r="L63" s="95">
        <v>239765.89769873195</v>
      </c>
      <c r="M63" s="95">
        <v>241141.91132606773</v>
      </c>
      <c r="N63" s="95">
        <v>-1376.0136273357784</v>
      </c>
      <c r="O63" s="94">
        <v>100185.77027813342</v>
      </c>
      <c r="P63" s="95">
        <v>101411.506635396</v>
      </c>
      <c r="Q63" s="95">
        <v>-1225.7363572625763</v>
      </c>
      <c r="R63" s="95">
        <v>100154.47987813341</v>
      </c>
      <c r="S63" s="95">
        <v>101411.506635396</v>
      </c>
      <c r="T63" s="96">
        <v>-1257.0267572625889</v>
      </c>
      <c r="U63" s="94">
        <v>125518.3520774762</v>
      </c>
      <c r="V63" s="95">
        <v>125080.50236803756</v>
      </c>
      <c r="W63" s="95">
        <v>437.84970943864028</v>
      </c>
      <c r="X63" s="95">
        <v>125518.3520774762</v>
      </c>
      <c r="Y63" s="95">
        <v>125080.50236803756</v>
      </c>
      <c r="Z63" s="96">
        <v>437.84970943864028</v>
      </c>
      <c r="AA63" s="94">
        <v>64646.04246347944</v>
      </c>
      <c r="AB63" s="95">
        <v>65202.879042991277</v>
      </c>
      <c r="AC63" s="95">
        <v>-556.83657951183704</v>
      </c>
      <c r="AD63" s="95">
        <v>64646.04246347944</v>
      </c>
      <c r="AE63" s="95">
        <v>65202.879042991277</v>
      </c>
      <c r="AF63" s="96">
        <v>-556.83657951183704</v>
      </c>
      <c r="AG63" s="94">
        <v>91166.061103802</v>
      </c>
      <c r="AH63" s="95">
        <v>88190.2175467333</v>
      </c>
      <c r="AI63" s="95">
        <v>2975.8435570686997</v>
      </c>
      <c r="AJ63" s="95">
        <v>91166.061103802</v>
      </c>
      <c r="AK63" s="95">
        <v>88190.2175467333</v>
      </c>
      <c r="AL63" s="96">
        <v>2975.8435570686997</v>
      </c>
      <c r="AM63" s="91" t="e">
        <v>#N/A</v>
      </c>
      <c r="AN63" s="92" t="e">
        <v>#N/A</v>
      </c>
      <c r="AO63" s="93" t="e">
        <v>#N/A</v>
      </c>
      <c r="AP63" s="92" t="e">
        <v>#N/A</v>
      </c>
      <c r="AQ63" s="92" t="e">
        <v>#N/A</v>
      </c>
      <c r="AR63" s="92" t="e">
        <v>#N/A</v>
      </c>
      <c r="AS63" s="91" t="e">
        <v>#N/A</v>
      </c>
      <c r="AT63" s="92" t="e">
        <v>#N/A</v>
      </c>
      <c r="AU63" s="93" t="e">
        <v>#N/A</v>
      </c>
      <c r="AV63" s="91" t="e">
        <v>#N/A</v>
      </c>
      <c r="AW63" s="92" t="e">
        <v>#N/A</v>
      </c>
      <c r="AX63" s="93" t="e">
        <v>#N/A</v>
      </c>
      <c r="AY63" s="91" t="e">
        <v>#N/A</v>
      </c>
      <c r="AZ63" s="92" t="e">
        <v>#N/A</v>
      </c>
      <c r="BA63" s="93" t="e">
        <v>#N/A</v>
      </c>
      <c r="BB63" s="91" t="e">
        <v>#N/A</v>
      </c>
      <c r="BC63" s="92" t="e">
        <v>#N/A</v>
      </c>
      <c r="BD63" s="93" t="e">
        <v>#N/A</v>
      </c>
      <c r="BE63" s="95">
        <v>262468.40518386848</v>
      </c>
      <c r="BF63" s="95">
        <v>262913.01671827008</v>
      </c>
      <c r="BG63" s="95">
        <v>133013.08656436199</v>
      </c>
      <c r="BH63" s="95">
        <v>66601.3916453493</v>
      </c>
      <c r="BI63" s="95">
        <v>63298.538508558799</v>
      </c>
      <c r="BJ63" s="95">
        <v>335.8</v>
      </c>
      <c r="BK63" s="94">
        <v>95539.792825594486</v>
      </c>
      <c r="BL63" s="95">
        <v>166287.80356879657</v>
      </c>
      <c r="BM63" s="95">
        <v>143879.30064575799</v>
      </c>
      <c r="BN63" s="95">
        <v>18506.026695512901</v>
      </c>
      <c r="BO63" s="95">
        <v>3902.4762275256699</v>
      </c>
      <c r="BP63" s="95">
        <v>-69967.5992088005</v>
      </c>
      <c r="BQ63" s="90"/>
      <c r="BR63" s="92"/>
      <c r="BS63" s="92"/>
      <c r="BT63" s="92"/>
    </row>
  </sheetData>
  <sheetProtection formatCells="0" formatColumns="0" formatRows="0" insertColumns="0" insertRows="0" insertHyperlinks="0" deleteColumns="0" deleteRows="0" sort="0" autoFilter="0" pivotTables="0"/>
  <pageMargins left="0.70866141732283472" right="0.70866141732283472" top="0.74803149606299213" bottom="0.74803149606299213" header="0.31496062992125984" footer="0.31496062992125984"/>
  <pageSetup paperSize="9" scale="80" orientation="landscape" r:id="rId1"/>
  <headerFooter>
    <oddHeader>&amp;L&amp;10&amp;A</oddHeader>
    <oddFooter xml:space="preserve">&amp;R&amp;"Arial,Fett"&amp;P / &amp;N&amp;"Arial,Standard"
Eidg.  Finanzverwaltung - FS (&amp;D) </oddFooter>
  </headerFooter>
  <colBreaks count="5" manualBreakCount="5">
    <brk id="14" max="60" man="1"/>
    <brk id="26" max="60" man="1"/>
    <brk id="38" max="1048575" man="1"/>
    <brk id="50" max="60" man="1"/>
    <brk id="62" max="60" man="1"/>
  </colBreaks>
  <customProperties>
    <customPr name="_pios_id" r:id="rId2"/>
    <customPr name="EpmWorksheetKeyString_GUID" r:id="rId3"/>
  </customPropertie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euil4"/>
  <dimension ref="A1:BE63"/>
  <sheetViews>
    <sheetView zoomScale="115" zoomScaleNormal="115" workbookViewId="0">
      <pane xSplit="2" ySplit="23" topLeftCell="C24" activePane="bottomRight" state="frozen"/>
      <selection pane="topRight"/>
      <selection pane="bottomLeft"/>
      <selection pane="bottomRight" activeCell="C24" sqref="C24:BA63"/>
    </sheetView>
  </sheetViews>
  <sheetFormatPr defaultColWidth="12.6640625" defaultRowHeight="11.25" x14ac:dyDescent="0.2"/>
  <cols>
    <col min="1" max="1" width="5.6640625" style="85" customWidth="1"/>
    <col min="2" max="2" width="3.6640625" style="85" customWidth="1"/>
    <col min="3" max="43" width="12.6640625" style="85" customWidth="1"/>
    <col min="44" max="16384" width="12.6640625" style="85"/>
  </cols>
  <sheetData>
    <row r="1" spans="1:54" s="73" customFormat="1" x14ac:dyDescent="0.2">
      <c r="A1"/>
      <c r="C1" s="15" t="str">
        <f>IF(desc!$B$1=1,desc!$A$24,IF(desc!$B$1=2,desc!$B$24,IF(desc!$B$1=3,desc!$C$24,desc!$D$24)))</f>
        <v>GFS-Modell</v>
      </c>
      <c r="D1" s="74"/>
      <c r="E1" s="74"/>
      <c r="F1" s="74"/>
      <c r="G1" s="74"/>
      <c r="H1" s="74"/>
      <c r="I1" s="74"/>
      <c r="J1" s="74"/>
      <c r="K1" s="74"/>
      <c r="L1" s="74"/>
      <c r="M1" s="74"/>
      <c r="N1" s="74"/>
      <c r="O1" s="74"/>
      <c r="P1" s="74"/>
      <c r="Q1" s="74"/>
      <c r="R1" s="74"/>
      <c r="S1" s="74"/>
      <c r="T1" s="74"/>
      <c r="U1" s="74"/>
      <c r="V1" s="74"/>
      <c r="W1" s="74"/>
      <c r="X1" s="74"/>
      <c r="Y1" s="74"/>
      <c r="Z1" s="74"/>
      <c r="AA1" s="74"/>
      <c r="AB1" s="74"/>
      <c r="AC1" s="74"/>
      <c r="AD1" s="74"/>
      <c r="AE1" s="74"/>
      <c r="AF1" s="74"/>
      <c r="AG1" s="74"/>
      <c r="AH1" s="74"/>
      <c r="AI1" s="74"/>
      <c r="AJ1" s="74"/>
      <c r="AK1" s="74"/>
      <c r="AL1" s="74"/>
      <c r="AM1" s="74"/>
      <c r="AN1" s="74"/>
      <c r="AO1" s="74"/>
      <c r="AP1" s="74"/>
      <c r="AQ1" s="74"/>
    </row>
    <row r="2" spans="1:54" s="73" customFormat="1" x14ac:dyDescent="0.2">
      <c r="C2" s="15" t="str">
        <f>IF(desc!$B$1=1,desc!$A$50,IF(desc!$B$1=2,desc!$B$50,IF(desc!$B$1=3,desc!$C$50,desc!$D$50)))</f>
        <v>in Millionen CHF</v>
      </c>
      <c r="D2" s="74"/>
      <c r="E2" s="74"/>
      <c r="F2" s="17" t="str">
        <f>IF(desc!$B$1=1,desc!$A$44,IF(desc!$B$1=2,desc!$B$44,IF(desc!$B$1=3,desc!$C$44,desc!$D$44)))</f>
        <v>Prognosen</v>
      </c>
      <c r="G2" s="74"/>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74"/>
    </row>
    <row r="3" spans="1:54" s="73" customFormat="1" x14ac:dyDescent="0.2">
      <c r="C3" s="26" t="str">
        <f>IF(desc!$B$1=1,desc!$A$65,IF(desc!$B$1=2,desc!$B$65,IF(desc!$B$1=3,desc!$C$65,desc!$D$65)))</f>
        <v>Erfolgs- und Finanzierungsrechnung</v>
      </c>
      <c r="D3" s="18"/>
      <c r="E3" s="78"/>
      <c r="F3" s="78"/>
      <c r="G3" s="78"/>
      <c r="H3" s="78"/>
      <c r="I3" s="18"/>
      <c r="J3" s="78"/>
      <c r="K3" s="78"/>
      <c r="L3" s="78"/>
      <c r="M3" s="78"/>
      <c r="N3" s="18"/>
      <c r="O3" s="78"/>
      <c r="P3" s="78"/>
      <c r="Q3" s="78"/>
      <c r="R3" s="78"/>
      <c r="S3" s="18"/>
      <c r="T3" s="78"/>
      <c r="U3" s="78"/>
      <c r="V3" s="78"/>
      <c r="W3" s="78"/>
      <c r="X3" s="18"/>
      <c r="Y3" s="78"/>
      <c r="Z3" s="78"/>
      <c r="AA3" s="78"/>
      <c r="AB3" s="78"/>
      <c r="AC3" s="18"/>
      <c r="AD3" s="78"/>
      <c r="AE3" s="78"/>
      <c r="AF3" s="79"/>
      <c r="AG3" s="26" t="str">
        <f>IF(desc!$B$1=1,desc!$A$69,IF(desc!$B$1=2,desc!$B$69,IF(desc!$B$1=3,desc!$C$69,desc!$D$69)))</f>
        <v>Fiskalertrag</v>
      </c>
      <c r="AH3" s="78"/>
      <c r="AI3" s="78"/>
      <c r="AJ3" s="78"/>
      <c r="AK3" s="78"/>
      <c r="AL3" s="66" t="str">
        <f>IF(desc!$B$1=1,desc!$A$194,IF(desc!$B$1=2,desc!$B$194,IF(desc!$B$1=3,desc!$C$194,desc!$D$194)))</f>
        <v>Fiskalertrag, erweitert</v>
      </c>
      <c r="AM3" s="26" t="str">
        <f>IF(desc!$B$1=1,desc!$A$67,IF(desc!$B$1=2,desc!$B$67,IF(desc!$B$1=3,desc!$C$67,desc!$D$67)))</f>
        <v>Fremdkapital ohne Finanzderivate (Schulden nach IWF-Definition)</v>
      </c>
      <c r="AN3" s="78"/>
      <c r="AO3" s="78"/>
      <c r="AP3" s="78"/>
      <c r="AQ3" s="79"/>
      <c r="AR3" s="55" t="str">
        <f>IF(desc!$B$1=1,desc!$A$68,IF(desc!$B$1=2,desc!$B$68,IF(desc!$B$1=3,desc!$C$68,desc!$D$68)))</f>
        <v>Maastricht-Schuld</v>
      </c>
      <c r="AS3" s="97"/>
      <c r="AT3" s="97"/>
      <c r="AU3" s="97"/>
      <c r="AV3" s="98"/>
      <c r="AW3" s="55" t="str">
        <f>IF(desc!$B$1=1,desc!$A$190,IF(desc!$B$1=2,desc!$B$190,IF(desc!$B$1=3,desc!$C$190,desc!$D$190)))</f>
        <v>Nettoschuld (IWF)</v>
      </c>
      <c r="AX3" s="97"/>
      <c r="AY3" s="97"/>
      <c r="AZ3" s="97"/>
      <c r="BA3" s="98"/>
    </row>
    <row r="4" spans="1:54" s="73" customFormat="1" ht="33.75" x14ac:dyDescent="0.2">
      <c r="C4" s="82" t="str">
        <f>IF(desc!$B$1=1,desc!$A$32,IF(desc!$B$1=2,desc!$B$32,IF(desc!$B$1=3,desc!$C$32,desc!$D$32)))</f>
        <v>Staat</v>
      </c>
      <c r="D4" s="83"/>
      <c r="E4" s="83"/>
      <c r="F4" s="83"/>
      <c r="G4" s="84"/>
      <c r="H4" s="83" t="str">
        <f>IF(desc!$B$1=1,desc!$A$33,IF(desc!$B$1=2,desc!$B$33,IF(desc!$B$1=3,desc!$C$33,desc!$D$33)))</f>
        <v>Bund, Kantone, Gemeinden</v>
      </c>
      <c r="I4" s="83"/>
      <c r="J4" s="83"/>
      <c r="K4" s="83"/>
      <c r="L4" s="84"/>
      <c r="M4" s="82" t="str">
        <f>IF(desc!$B$1=1,desc!$A$34,IF(desc!$B$1=2,desc!$B$34,IF(desc!$B$1=3,desc!$C$34,desc!$D$34)))</f>
        <v>Bund</v>
      </c>
      <c r="N4" s="83"/>
      <c r="O4" s="83"/>
      <c r="P4" s="83"/>
      <c r="Q4" s="84"/>
      <c r="R4" s="83" t="str">
        <f>IF(desc!$B$1=1,desc!$A$35,IF(desc!$B$1=2,desc!$B$35,IF(desc!$B$1=3,desc!$C$35,desc!$D$35)))</f>
        <v>Kantone</v>
      </c>
      <c r="S4" s="83"/>
      <c r="T4" s="83"/>
      <c r="U4" s="83"/>
      <c r="V4" s="84"/>
      <c r="W4" s="82" t="str">
        <f>IF(desc!$B$1=1,desc!$A$36,IF(desc!$B$1=2,desc!$B$36,IF(desc!$B$1=3,desc!$C$36,desc!$D$36)))</f>
        <v>Gemeinden</v>
      </c>
      <c r="X4" s="83"/>
      <c r="Y4" s="83"/>
      <c r="Z4" s="83"/>
      <c r="AA4" s="84"/>
      <c r="AB4" s="82" t="str">
        <f>IF(desc!$B$1=1,desc!$A$37,IF(desc!$B$1=2,desc!$B$37,IF(desc!$B$1=3,desc!$C$37,desc!$D$37)))</f>
        <v>Sozialversicherungen</v>
      </c>
      <c r="AC4" s="83"/>
      <c r="AD4" s="83"/>
      <c r="AE4" s="83"/>
      <c r="AF4" s="84"/>
      <c r="AG4" s="82" t="str">
        <f>IF(desc!$B$1=1,desc!$A$32,IF(desc!$B$1=2,desc!$B$32,IF(desc!$B$1=3,desc!$C$32,desc!$D$32)))</f>
        <v>Staat</v>
      </c>
      <c r="AH4" s="83" t="str">
        <f>IF(desc!$B$1=1,desc!$A$34,IF(desc!$B$1=2,desc!$B$34,IF(desc!$B$1=3,desc!$C$34,desc!$D$34)))</f>
        <v>Bund</v>
      </c>
      <c r="AI4" s="83" t="str">
        <f>IF(desc!$B$1=1,desc!$A$35,IF(desc!$B$1=2,desc!$B$35,IF(desc!$B$1=3,desc!$C$35,desc!$D$35)))</f>
        <v>Kantone</v>
      </c>
      <c r="AJ4" s="83" t="str">
        <f>IF(desc!$B$1=1,desc!$A$36,IF(desc!$B$1=2,desc!$B$36,IF(desc!$B$1=3,desc!$C$36,desc!$D$36)))</f>
        <v>Gemeinden</v>
      </c>
      <c r="AK4" s="83" t="str">
        <f>IF(desc!$B$1=1,desc!$A$37,IF(desc!$B$1=2,desc!$B$37,IF(desc!$B$1=3,desc!$C$37,desc!$D$37)))</f>
        <v>Sozialversicherungen</v>
      </c>
      <c r="AL4" s="99" t="str">
        <f>IF(desc!$B$1=1,desc!$A$32,IF(desc!$B$1=2,desc!$B$32,IF(desc!$B$1=3,desc!$C$32,desc!$D$32)))</f>
        <v>Staat</v>
      </c>
      <c r="AM4" s="82" t="str">
        <f>IF(desc!$B$1=1,desc!$A$32,IF(desc!$B$1=2,desc!$B$32,IF(desc!$B$1=3,desc!$C$32,desc!$D$32)))</f>
        <v>Staat</v>
      </c>
      <c r="AN4" s="83" t="str">
        <f>IF(desc!$B$1=1,desc!$A$34,IF(desc!$B$1=2,desc!$B$34,IF(desc!$B$1=3,desc!$C$34,desc!$D$34)))</f>
        <v>Bund</v>
      </c>
      <c r="AO4" s="83" t="str">
        <f>IF(desc!$B$1=1,desc!$A$35,IF(desc!$B$1=2,desc!$B$35,IF(desc!$B$1=3,desc!$C$35,desc!$D$35)))</f>
        <v>Kantone</v>
      </c>
      <c r="AP4" s="83" t="str">
        <f>IF(desc!$B$1=1,desc!$A$36,IF(desc!$B$1=2,desc!$B$36,IF(desc!$B$1=3,desc!$C$36,desc!$D$36)))</f>
        <v>Gemeinden</v>
      </c>
      <c r="AQ4" s="84" t="str">
        <f>IF(desc!$B$1=1,desc!$A$37,IF(desc!$B$1=2,desc!$B$37,IF(desc!$B$1=3,desc!$C$37,desc!$D$37)))</f>
        <v>Sozialversicherungen</v>
      </c>
      <c r="AR4" s="81" t="str">
        <f>IF(desc!$B$1=1,desc!$A$32,IF(desc!$B$1=2,desc!$B$32,IF(desc!$B$1=3,desc!$C$32,desc!$D$32)))</f>
        <v>Staat</v>
      </c>
      <c r="AS4" s="73" t="str">
        <f>IF(desc!$B$1=1,desc!$A$34,IF(desc!$B$1=2,desc!$B$34,IF(desc!$B$1=3,desc!$C$34,desc!$D$34)))</f>
        <v>Bund</v>
      </c>
      <c r="AT4" s="73" t="str">
        <f>IF(desc!$B$1=1,desc!$A$35,IF(desc!$B$1=2,desc!$B$35,IF(desc!$B$1=3,desc!$C$35,desc!$D$35)))</f>
        <v>Kantone</v>
      </c>
      <c r="AU4" s="73" t="str">
        <f>IF(desc!$B$1=1,desc!$A$36,IF(desc!$B$1=2,desc!$B$36,IF(desc!$B$1=3,desc!$C$36,desc!$D$36)))</f>
        <v>Gemeinden</v>
      </c>
      <c r="AV4" s="57" t="str">
        <f>IF(desc!$B$1=1,desc!$A$37,IF(desc!$B$1=2,desc!$B$37,IF(desc!$B$1=3,desc!$C$37,desc!$D$37)))</f>
        <v>Sozialversicherungen</v>
      </c>
      <c r="AW4" s="81" t="str">
        <f>IF(desc!$B$1=1,desc!$A$32,IF(desc!$B$1=2,desc!$B$32,IF(desc!$B$1=3,desc!$C$32,desc!$D$32)))</f>
        <v>Staat</v>
      </c>
      <c r="AX4" s="73" t="str">
        <f>IF(desc!$B$1=1,desc!$A$34,IF(desc!$B$1=2,desc!$B$34,IF(desc!$B$1=3,desc!$C$34,desc!$D$34)))</f>
        <v>Bund</v>
      </c>
      <c r="AY4" s="73" t="str">
        <f>IF(desc!$B$1=1,desc!$A$35,IF(desc!$B$1=2,desc!$B$35,IF(desc!$B$1=3,desc!$C$35,desc!$D$35)))</f>
        <v>Kantone</v>
      </c>
      <c r="AZ4" s="73" t="str">
        <f>IF(desc!$B$1=1,desc!$A$36,IF(desc!$B$1=2,desc!$B$36,IF(desc!$B$1=3,desc!$C$36,desc!$D$36)))</f>
        <v>Gemeinden</v>
      </c>
      <c r="BA4" s="67" t="str">
        <f>IF(desc!$B$1=1,desc!$A$37,IF(desc!$B$1=2,desc!$B$37,IF(desc!$B$1=3,desc!$C$37,desc!$D$37)))</f>
        <v>Sozialversicherungen</v>
      </c>
      <c r="BB4" s="81"/>
    </row>
    <row r="5" spans="1:54" s="67" customFormat="1" ht="45" x14ac:dyDescent="0.2">
      <c r="C5" s="82" t="str">
        <f>IF(desc!$B$1=1,desc!$A$70,IF(desc!$B$1=2,desc!$B$70,IF(desc!$B$1=3,desc!$C$70,desc!$D$70)))</f>
        <v>Ertrag</v>
      </c>
      <c r="D5" s="83" t="str">
        <f>IF(desc!$B$1=1,desc!$A$71,IF(desc!$B$1=2,desc!$B$71,IF(desc!$B$1=3,desc!$C$71,desc!$D$71)))</f>
        <v>Ausgaben</v>
      </c>
      <c r="E5" s="83" t="str">
        <f>IF(desc!$B$1=1,desc!$A$72,IF(desc!$B$1=2,desc!$B$72,IF(desc!$B$1=3,desc!$C$72,desc!$D$72)))</f>
        <v>Aufwand</v>
      </c>
      <c r="F5" s="83" t="str">
        <f>IF(desc!$B$1=1,desc!$A$73,IF(desc!$B$1=2,desc!$B$73,IF(desc!$B$1=3,desc!$C$73,desc!$D$73)))</f>
        <v>Nettozugang an Vermögens-gütern</v>
      </c>
      <c r="G5" s="84" t="str">
        <f>IF(desc!$B$1=1,desc!$A$74,IF(desc!$B$1=2,desc!$B$74,IF(desc!$B$1=3,desc!$C$74,desc!$D$74)))</f>
        <v>Finanzierungssaldo</v>
      </c>
      <c r="H5" s="82" t="str">
        <f>IF(desc!$B$1=1,desc!$A$70,IF(desc!$B$1=2,desc!$B$70,IF(desc!$B$1=3,desc!$C$70,desc!$D$70)))</f>
        <v>Ertrag</v>
      </c>
      <c r="I5" s="83" t="str">
        <f>IF(desc!$B$1=1,desc!$A$71,IF(desc!$B$1=2,desc!$B$71,IF(desc!$B$1=3,desc!$C$71,desc!$D$71)))</f>
        <v>Ausgaben</v>
      </c>
      <c r="J5" s="83" t="str">
        <f>IF(desc!$B$1=1,desc!$A$72,IF(desc!$B$1=2,desc!$B$72,IF(desc!$B$1=3,desc!$C$72,desc!$D$72)))</f>
        <v>Aufwand</v>
      </c>
      <c r="K5" s="83" t="str">
        <f>IF(desc!$B$1=1,desc!$A$73,IF(desc!$B$1=2,desc!$B$73,IF(desc!$B$1=3,desc!$C$73,desc!$D$73)))</f>
        <v>Nettozugang an Vermögens-gütern</v>
      </c>
      <c r="L5" s="84" t="str">
        <f>IF(desc!$B$1=1,desc!$A$74,IF(desc!$B$1=2,desc!$B$74,IF(desc!$B$1=3,desc!$C$74,desc!$D$74)))</f>
        <v>Finanzierungssaldo</v>
      </c>
      <c r="M5" s="82" t="str">
        <f>IF(desc!$B$1=1,desc!$A$70,IF(desc!$B$1=2,desc!$B$70,IF(desc!$B$1=3,desc!$C$70,desc!$D$70)))</f>
        <v>Ertrag</v>
      </c>
      <c r="N5" s="83" t="str">
        <f>IF(desc!$B$1=1,desc!$A$71,IF(desc!$B$1=2,desc!$B$71,IF(desc!$B$1=3,desc!$C$71,desc!$D$71)))</f>
        <v>Ausgaben</v>
      </c>
      <c r="O5" s="83" t="str">
        <f>IF(desc!$B$1=1,desc!$A$72,IF(desc!$B$1=2,desc!$B$72,IF(desc!$B$1=3,desc!$C$72,desc!$D$72)))</f>
        <v>Aufwand</v>
      </c>
      <c r="P5" s="83" t="str">
        <f>IF(desc!$B$1=1,desc!$A$73,IF(desc!$B$1=2,desc!$B$73,IF(desc!$B$1=3,desc!$C$73,desc!$D$73)))</f>
        <v>Nettozugang an Vermögens-gütern</v>
      </c>
      <c r="Q5" s="83" t="str">
        <f>IF(desc!$B$1=1,desc!$A$74,IF(desc!$B$1=2,desc!$B$74,IF(desc!$B$1=3,desc!$C$74,desc!$D$74)))</f>
        <v>Finanzierungssaldo</v>
      </c>
      <c r="R5" s="82" t="str">
        <f>IF(desc!$B$1=1,desc!$A$70,IF(desc!$B$1=2,desc!$B$70,IF(desc!$B$1=3,desc!$C$70,desc!$D$70)))</f>
        <v>Ertrag</v>
      </c>
      <c r="S5" s="83" t="str">
        <f>IF(desc!$B$1=1,desc!$A$71,IF(desc!$B$1=2,desc!$B$71,IF(desc!$B$1=3,desc!$C$71,desc!$D$71)))</f>
        <v>Ausgaben</v>
      </c>
      <c r="T5" s="83" t="str">
        <f>IF(desc!$B$1=1,desc!$A$72,IF(desc!$B$1=2,desc!$B$72,IF(desc!$B$1=3,desc!$C$72,desc!$D$72)))</f>
        <v>Aufwand</v>
      </c>
      <c r="U5" s="83" t="str">
        <f>IF(desc!$B$1=1,desc!$A$73,IF(desc!$B$1=2,desc!$B$73,IF(desc!$B$1=3,desc!$C$73,desc!$D$73)))</f>
        <v>Nettozugang an Vermögens-gütern</v>
      </c>
      <c r="V5" s="84" t="str">
        <f>IF(desc!$B$1=1,desc!$A$74,IF(desc!$B$1=2,desc!$B$74,IF(desc!$B$1=3,desc!$C$74,desc!$D$74)))</f>
        <v>Finanzierungssaldo</v>
      </c>
      <c r="W5" s="82" t="str">
        <f>IF(desc!$B$1=1,desc!$A$70,IF(desc!$B$1=2,desc!$B$70,IF(desc!$B$1=3,desc!$C$70,desc!$D$70)))</f>
        <v>Ertrag</v>
      </c>
      <c r="X5" s="83" t="str">
        <f>IF(desc!$B$1=1,desc!$A$71,IF(desc!$B$1=2,desc!$B$71,IF(desc!$B$1=3,desc!$C$71,desc!$D$71)))</f>
        <v>Ausgaben</v>
      </c>
      <c r="Y5" s="83" t="str">
        <f>IF(desc!$B$1=1,desc!$A$72,IF(desc!$B$1=2,desc!$B$72,IF(desc!$B$1=3,desc!$C$72,desc!$D$72)))</f>
        <v>Aufwand</v>
      </c>
      <c r="Z5" s="83" t="str">
        <f>IF(desc!$B$1=1,desc!$A$73,IF(desc!$B$1=2,desc!$B$73,IF(desc!$B$1=3,desc!$C$73,desc!$D$73)))</f>
        <v>Nettozugang an Vermögens-gütern</v>
      </c>
      <c r="AA5" s="84" t="str">
        <f>IF(desc!$B$1=1,desc!$A$74,IF(desc!$B$1=2,desc!$B$74,IF(desc!$B$1=3,desc!$C$74,desc!$D$74)))</f>
        <v>Finanzierungssaldo</v>
      </c>
      <c r="AB5" s="82" t="str">
        <f>IF(desc!$B$1=1,desc!$A$70,IF(desc!$B$1=2,desc!$B$70,IF(desc!$B$1=3,desc!$C$70,desc!$D$70)))</f>
        <v>Ertrag</v>
      </c>
      <c r="AC5" s="83" t="str">
        <f>IF(desc!$B$1=1,desc!$A$71,IF(desc!$B$1=2,desc!$B$71,IF(desc!$B$1=3,desc!$C$71,desc!$D$71)))</f>
        <v>Ausgaben</v>
      </c>
      <c r="AD5" s="83" t="str">
        <f>IF(desc!$B$1=1,desc!$A$72,IF(desc!$B$1=2,desc!$B$72,IF(desc!$B$1=3,desc!$C$72,desc!$D$72)))</f>
        <v>Aufwand</v>
      </c>
      <c r="AE5" s="83" t="str">
        <f>IF(desc!$B$1=1,desc!$A$73,IF(desc!$B$1=2,desc!$B$73,IF(desc!$B$1=3,desc!$C$73,desc!$D$73)))</f>
        <v>Nettozugang an Vermögens-gütern</v>
      </c>
      <c r="AF5" s="84" t="str">
        <f>IF(desc!$B$1=1,desc!$A$74,IF(desc!$B$1=2,desc!$B$74,IF(desc!$B$1=3,desc!$C$74,desc!$D$74)))</f>
        <v>Finanzierungssaldo</v>
      </c>
      <c r="AG5" s="82"/>
      <c r="AH5" s="83"/>
      <c r="AI5" s="83"/>
      <c r="AJ5" s="83"/>
      <c r="AK5" s="83"/>
      <c r="AL5" s="99"/>
      <c r="AM5" s="82"/>
      <c r="AN5" s="83"/>
      <c r="AO5" s="83"/>
      <c r="AP5" s="83"/>
      <c r="AQ5" s="84"/>
      <c r="AR5" s="100"/>
      <c r="AV5" s="57"/>
      <c r="BB5" s="100"/>
    </row>
    <row r="6" spans="1:54" s="88" customFormat="1" ht="10.5" customHeight="1" x14ac:dyDescent="0.2">
      <c r="C6" s="87"/>
      <c r="G6" s="89"/>
      <c r="H6" s="87"/>
      <c r="L6" s="89"/>
      <c r="M6" s="87"/>
      <c r="Q6" s="89"/>
      <c r="V6" s="89"/>
      <c r="W6" s="87"/>
      <c r="AA6" s="89"/>
      <c r="AB6" s="87"/>
      <c r="AF6" s="89"/>
      <c r="AG6" s="87"/>
      <c r="AL6" s="101"/>
      <c r="AM6" s="87"/>
      <c r="AQ6" s="89"/>
      <c r="AR6" s="87"/>
      <c r="AV6" s="89"/>
      <c r="BB6" s="87"/>
    </row>
    <row r="7" spans="1:54" s="88" customFormat="1" hidden="1" x14ac:dyDescent="0.2">
      <c r="C7" s="87"/>
      <c r="G7" s="89"/>
      <c r="H7" s="87"/>
      <c r="L7" s="89"/>
      <c r="M7" s="87"/>
      <c r="R7" s="87"/>
      <c r="V7" s="89"/>
      <c r="W7" s="87"/>
      <c r="AA7" s="89"/>
      <c r="AB7" s="87"/>
      <c r="AF7" s="89"/>
      <c r="AG7" s="87"/>
      <c r="AL7" s="101"/>
      <c r="AM7" s="87"/>
      <c r="AR7" s="87" t="s">
        <v>375</v>
      </c>
      <c r="AS7" s="88" t="s">
        <v>375</v>
      </c>
      <c r="AT7" s="88" t="s">
        <v>375</v>
      </c>
      <c r="AU7" s="88" t="s">
        <v>375</v>
      </c>
      <c r="AV7" s="89" t="s">
        <v>375</v>
      </c>
      <c r="BB7" s="87"/>
    </row>
    <row r="8" spans="1:54" s="88" customFormat="1" hidden="1" x14ac:dyDescent="0.2">
      <c r="C8" s="87"/>
      <c r="G8" s="89"/>
      <c r="H8" s="87"/>
      <c r="L8" s="89"/>
      <c r="M8" s="87"/>
      <c r="Q8" s="89"/>
      <c r="V8" s="89"/>
      <c r="W8" s="87"/>
      <c r="AA8" s="89"/>
      <c r="AB8" s="87"/>
      <c r="AF8" s="89"/>
      <c r="AG8" s="87"/>
      <c r="AL8" s="101"/>
      <c r="AM8" s="87"/>
      <c r="AQ8" s="89"/>
      <c r="AR8" s="87"/>
      <c r="AV8" s="89"/>
      <c r="BB8" s="87"/>
    </row>
    <row r="9" spans="1:54" s="88" customFormat="1" hidden="1" x14ac:dyDescent="0.2">
      <c r="C9" s="87"/>
      <c r="G9" s="89"/>
      <c r="H9" s="87"/>
      <c r="L9" s="89"/>
      <c r="M9" s="87"/>
      <c r="Q9" s="89"/>
      <c r="V9" s="89"/>
      <c r="W9" s="87"/>
      <c r="AA9" s="89"/>
      <c r="AB9" s="87"/>
      <c r="AF9" s="89"/>
      <c r="AG9" s="87"/>
      <c r="AL9" s="101"/>
      <c r="AM9" s="87"/>
      <c r="AQ9" s="89"/>
      <c r="AR9" s="87"/>
      <c r="AV9" s="89"/>
      <c r="BB9" s="87"/>
    </row>
    <row r="10" spans="1:54" s="88" customFormat="1" hidden="1" x14ac:dyDescent="0.2">
      <c r="C10" s="87"/>
      <c r="G10" s="89"/>
      <c r="H10" s="87"/>
      <c r="L10" s="89"/>
      <c r="M10" s="87"/>
      <c r="Q10" s="89"/>
      <c r="V10" s="89"/>
      <c r="W10" s="87"/>
      <c r="AA10" s="89"/>
      <c r="AB10" s="87"/>
      <c r="AF10" s="89"/>
      <c r="AG10" s="87"/>
      <c r="AL10" s="101"/>
      <c r="AM10" s="87"/>
      <c r="AQ10" s="89"/>
      <c r="AR10" s="87"/>
      <c r="AV10" s="89"/>
      <c r="BB10" s="87"/>
    </row>
    <row r="11" spans="1:54" s="88" customFormat="1" hidden="1" x14ac:dyDescent="0.2">
      <c r="C11" s="87"/>
      <c r="G11" s="89"/>
      <c r="H11" s="87"/>
      <c r="L11" s="89"/>
      <c r="M11" s="87"/>
      <c r="Q11" s="89"/>
      <c r="V11" s="89"/>
      <c r="W11" s="87"/>
      <c r="AA11" s="89"/>
      <c r="AB11" s="87"/>
      <c r="AF11" s="89"/>
      <c r="AG11" s="87"/>
      <c r="AL11" s="101"/>
      <c r="AM11" s="87"/>
      <c r="AQ11" s="89"/>
      <c r="AR11" s="87"/>
      <c r="AV11" s="89"/>
      <c r="BB11" s="87"/>
    </row>
    <row r="12" spans="1:54" s="88" customFormat="1" hidden="1" x14ac:dyDescent="0.2">
      <c r="C12" s="87"/>
      <c r="G12" s="89"/>
      <c r="H12" s="87"/>
      <c r="L12" s="89"/>
      <c r="M12" s="87"/>
      <c r="Q12" s="89"/>
      <c r="V12" s="89"/>
      <c r="W12" s="87"/>
      <c r="AA12" s="89"/>
      <c r="AB12" s="87"/>
      <c r="AF12" s="89"/>
      <c r="AG12" s="87"/>
      <c r="AL12" s="101"/>
      <c r="AM12" s="87"/>
      <c r="AQ12" s="89"/>
      <c r="AR12" s="87"/>
      <c r="AV12" s="89"/>
      <c r="BB12" s="87"/>
    </row>
    <row r="13" spans="1:54" s="88" customFormat="1" hidden="1" x14ac:dyDescent="0.2">
      <c r="C13" s="87"/>
      <c r="G13" s="89"/>
      <c r="H13" s="87"/>
      <c r="L13" s="89"/>
      <c r="M13" s="87"/>
      <c r="Q13" s="89"/>
      <c r="V13" s="89"/>
      <c r="W13" s="87"/>
      <c r="AA13" s="89"/>
      <c r="AB13" s="87"/>
      <c r="AF13" s="89"/>
      <c r="AG13" s="87"/>
      <c r="AL13" s="101"/>
      <c r="AM13" s="87"/>
      <c r="AQ13" s="89"/>
      <c r="AR13" s="87"/>
      <c r="AV13" s="89"/>
      <c r="BB13" s="87"/>
    </row>
    <row r="14" spans="1:54" s="88" customFormat="1" hidden="1" x14ac:dyDescent="0.2">
      <c r="C14" s="87"/>
      <c r="G14" s="89"/>
      <c r="H14" s="87"/>
      <c r="L14" s="89"/>
      <c r="M14" s="87"/>
      <c r="Q14" s="89"/>
      <c r="V14" s="89"/>
      <c r="W14" s="87"/>
      <c r="AA14" s="89"/>
      <c r="AB14" s="87"/>
      <c r="AF14" s="89"/>
      <c r="AG14" s="87"/>
      <c r="AL14" s="101"/>
      <c r="AM14" s="87"/>
      <c r="AQ14" s="89"/>
      <c r="AR14" s="87"/>
      <c r="AV14" s="89"/>
      <c r="BB14" s="87"/>
    </row>
    <row r="15" spans="1:54" s="88" customFormat="1" hidden="1" x14ac:dyDescent="0.2">
      <c r="C15" s="87"/>
      <c r="G15" s="89"/>
      <c r="H15" s="87"/>
      <c r="L15" s="89"/>
      <c r="M15" s="87"/>
      <c r="Q15" s="89"/>
      <c r="V15" s="89"/>
      <c r="W15" s="87"/>
      <c r="AA15" s="89"/>
      <c r="AB15" s="87"/>
      <c r="AF15" s="89"/>
      <c r="AG15" s="87"/>
      <c r="AL15" s="101"/>
      <c r="AM15" s="87"/>
      <c r="AQ15" s="89"/>
      <c r="AR15" s="87"/>
      <c r="AV15" s="89"/>
      <c r="BB15" s="87"/>
    </row>
    <row r="16" spans="1:54" s="88" customFormat="1" hidden="1" x14ac:dyDescent="0.2">
      <c r="C16" s="87"/>
      <c r="G16" s="89"/>
      <c r="H16" s="87"/>
      <c r="L16" s="89"/>
      <c r="M16" s="87"/>
      <c r="Q16" s="89"/>
      <c r="V16" s="89"/>
      <c r="W16" s="87"/>
      <c r="AA16" s="89"/>
      <c r="AB16" s="87"/>
      <c r="AF16" s="89"/>
      <c r="AG16" s="87"/>
      <c r="AL16" s="101"/>
      <c r="AM16" s="87"/>
      <c r="AQ16" s="89"/>
      <c r="AR16" s="87"/>
      <c r="AV16" s="89"/>
      <c r="BB16" s="87"/>
    </row>
    <row r="17" spans="1:57" s="88" customFormat="1" hidden="1" x14ac:dyDescent="0.2">
      <c r="C17" s="87"/>
      <c r="G17" s="89"/>
      <c r="H17" s="87"/>
      <c r="L17" s="89"/>
      <c r="M17" s="87"/>
      <c r="Q17" s="89"/>
      <c r="V17" s="89"/>
      <c r="W17" s="87"/>
      <c r="AA17" s="89"/>
      <c r="AB17" s="87"/>
      <c r="AF17" s="89"/>
      <c r="AG17" s="87"/>
      <c r="AL17" s="101"/>
      <c r="AM17" s="87"/>
      <c r="AQ17" s="89"/>
      <c r="AR17" s="87"/>
      <c r="AV17" s="89"/>
      <c r="BB17" s="87"/>
    </row>
    <row r="18" spans="1:57" s="88" customFormat="1" hidden="1" x14ac:dyDescent="0.2">
      <c r="C18" s="87"/>
      <c r="G18" s="89"/>
      <c r="H18" s="87"/>
      <c r="L18" s="89"/>
      <c r="M18" s="87"/>
      <c r="Q18" s="89"/>
      <c r="V18" s="89"/>
      <c r="W18" s="87"/>
      <c r="AA18" s="89"/>
      <c r="AB18" s="87"/>
      <c r="AF18" s="89"/>
      <c r="AG18" s="87"/>
      <c r="AL18" s="101"/>
      <c r="AM18" s="87"/>
      <c r="AQ18" s="89"/>
      <c r="AR18" s="87"/>
      <c r="AV18" s="89"/>
      <c r="BB18" s="87"/>
    </row>
    <row r="19" spans="1:57" s="88" customFormat="1" ht="22.5" hidden="1" x14ac:dyDescent="0.2">
      <c r="C19" s="87"/>
      <c r="G19" s="89"/>
      <c r="H19" s="87"/>
      <c r="L19" s="89"/>
      <c r="M19" s="87"/>
      <c r="Q19" s="89"/>
      <c r="V19" s="89"/>
      <c r="W19" s="87"/>
      <c r="AA19" s="89"/>
      <c r="AB19" s="87"/>
      <c r="AF19" s="89"/>
      <c r="AG19" s="87"/>
      <c r="AL19" s="101"/>
      <c r="AM19" s="87"/>
      <c r="AQ19" s="89"/>
      <c r="AR19" s="87" t="s">
        <v>3</v>
      </c>
      <c r="AS19" s="88" t="s">
        <v>0</v>
      </c>
      <c r="AT19" s="88" t="s">
        <v>1</v>
      </c>
      <c r="AU19" s="88" t="s">
        <v>2</v>
      </c>
      <c r="AV19" s="89" t="s">
        <v>290</v>
      </c>
      <c r="BB19" s="87"/>
    </row>
    <row r="20" spans="1:57" s="88" customFormat="1" ht="22.5" hidden="1" x14ac:dyDescent="0.2">
      <c r="C20" s="87"/>
      <c r="G20" s="89"/>
      <c r="H20" s="87"/>
      <c r="L20" s="89"/>
      <c r="M20" s="87"/>
      <c r="R20" s="87"/>
      <c r="V20" s="89"/>
      <c r="W20" s="87"/>
      <c r="AA20" s="89"/>
      <c r="AB20" s="87"/>
      <c r="AF20" s="89"/>
      <c r="AG20" s="87"/>
      <c r="AL20" s="101"/>
      <c r="AM20" s="87"/>
      <c r="AR20" s="87" t="s">
        <v>3</v>
      </c>
      <c r="AS20" s="88" t="s">
        <v>0</v>
      </c>
      <c r="AT20" s="88" t="s">
        <v>1</v>
      </c>
      <c r="AU20" s="88" t="s">
        <v>2</v>
      </c>
      <c r="AV20" s="89" t="s">
        <v>290</v>
      </c>
      <c r="BB20" s="87"/>
    </row>
    <row r="21" spans="1:57" s="88" customFormat="1" hidden="1" x14ac:dyDescent="0.2">
      <c r="C21" s="87"/>
      <c r="G21" s="89"/>
      <c r="H21" s="87"/>
      <c r="L21" s="89"/>
      <c r="M21" s="87"/>
      <c r="Q21" s="89"/>
      <c r="V21" s="89"/>
      <c r="W21" s="87"/>
      <c r="AA21" s="89"/>
      <c r="AB21" s="87"/>
      <c r="AF21" s="89"/>
      <c r="AG21" s="87"/>
      <c r="AL21" s="101"/>
      <c r="AM21" s="87"/>
      <c r="AQ21" s="89"/>
      <c r="AR21" s="87"/>
      <c r="AV21" s="89"/>
      <c r="BB21" s="87"/>
    </row>
    <row r="22" spans="1:57" s="88" customFormat="1" hidden="1" x14ac:dyDescent="0.2">
      <c r="C22" s="87"/>
      <c r="G22" s="89"/>
      <c r="H22" s="87"/>
      <c r="L22" s="89"/>
      <c r="M22" s="87"/>
      <c r="Q22" s="89"/>
      <c r="V22" s="89"/>
      <c r="W22" s="87"/>
      <c r="AA22" s="89"/>
      <c r="AB22" s="87"/>
      <c r="AF22" s="89"/>
      <c r="AG22" s="87"/>
      <c r="AL22" s="101"/>
      <c r="AM22" s="87"/>
      <c r="AQ22" s="89"/>
      <c r="AR22" s="87"/>
      <c r="AV22" s="89"/>
      <c r="BB22" s="87"/>
    </row>
    <row r="23" spans="1:57" s="88" customFormat="1" x14ac:dyDescent="0.2">
      <c r="C23" s="87"/>
      <c r="G23" s="89"/>
      <c r="H23" s="87"/>
      <c r="L23" s="89"/>
      <c r="M23" s="87"/>
      <c r="Q23" s="89"/>
      <c r="V23" s="89"/>
      <c r="W23" s="87"/>
      <c r="AA23" s="89"/>
      <c r="AB23" s="87"/>
      <c r="AF23" s="89"/>
      <c r="AG23" s="87"/>
      <c r="AL23" s="101"/>
      <c r="AM23" s="87"/>
      <c r="AQ23" s="89"/>
      <c r="AR23" s="87"/>
      <c r="AV23" s="89"/>
      <c r="BB23" s="87"/>
    </row>
    <row r="24" spans="1:57" x14ac:dyDescent="0.2">
      <c r="A24" s="85">
        <v>1990</v>
      </c>
      <c r="B24" s="86"/>
      <c r="C24" s="91">
        <v>101957.90036145</v>
      </c>
      <c r="D24" s="92">
        <v>102192.03866064</v>
      </c>
      <c r="E24" s="92">
        <v>98857.534386989995</v>
      </c>
      <c r="F24" s="92">
        <v>3334.50427365</v>
      </c>
      <c r="G24" s="93">
        <v>-234.13829919000273</v>
      </c>
      <c r="H24" s="91">
        <v>81052.52128709</v>
      </c>
      <c r="I24" s="92">
        <v>84065.461452269999</v>
      </c>
      <c r="J24" s="92">
        <v>80729.947072809999</v>
      </c>
      <c r="K24" s="92">
        <v>3335.5143794599999</v>
      </c>
      <c r="L24" s="93">
        <v>-3012.9401651799999</v>
      </c>
      <c r="M24" s="91">
        <v>32896.69172291</v>
      </c>
      <c r="N24" s="92">
        <v>33505.711867849997</v>
      </c>
      <c r="O24" s="92">
        <v>32910.114557540001</v>
      </c>
      <c r="P24" s="92">
        <v>595.59731031000001</v>
      </c>
      <c r="Q24" s="93">
        <v>-609.02014493999741</v>
      </c>
      <c r="R24" s="91">
        <v>37359.856572339995</v>
      </c>
      <c r="S24" s="92">
        <v>38887.435917480005</v>
      </c>
      <c r="T24" s="92">
        <v>37834.745743430001</v>
      </c>
      <c r="U24" s="92">
        <v>1052.69017405</v>
      </c>
      <c r="V24" s="93">
        <v>-1527.5793451400095</v>
      </c>
      <c r="W24" s="91">
        <v>25451.68414162</v>
      </c>
      <c r="X24" s="92">
        <v>26328.024816729998</v>
      </c>
      <c r="Y24" s="92">
        <v>24640.797921629997</v>
      </c>
      <c r="Z24" s="92">
        <v>1687.2268951000001</v>
      </c>
      <c r="AA24" s="93">
        <v>-876.34067510999739</v>
      </c>
      <c r="AB24" s="91">
        <v>26757.275806370002</v>
      </c>
      <c r="AC24" s="92">
        <v>23978.473940369997</v>
      </c>
      <c r="AD24" s="92">
        <v>23979.484046179998</v>
      </c>
      <c r="AE24" s="92">
        <v>-1.01010581</v>
      </c>
      <c r="AF24" s="93">
        <v>2778.8018660000052</v>
      </c>
      <c r="AG24" s="91">
        <v>86223.952728589997</v>
      </c>
      <c r="AH24" s="92">
        <v>29730.513414969999</v>
      </c>
      <c r="AI24" s="92">
        <v>21512.053501890001</v>
      </c>
      <c r="AJ24" s="92">
        <v>15059.361924459999</v>
      </c>
      <c r="AK24" s="92">
        <v>19922.023887269999</v>
      </c>
      <c r="AL24" s="102">
        <v>113480.57651573936</v>
      </c>
      <c r="AM24" s="91">
        <v>123961.45793584999</v>
      </c>
      <c r="AN24" s="92">
        <v>45686.317690739997</v>
      </c>
      <c r="AO24" s="92">
        <v>35920.445754349996</v>
      </c>
      <c r="AP24" s="92">
        <v>42274.569835759998</v>
      </c>
      <c r="AQ24" s="93">
        <v>80.124655000000004</v>
      </c>
      <c r="AR24" s="103">
        <v>96148.302270640008</v>
      </c>
      <c r="AS24" s="104">
        <v>36692.097615400002</v>
      </c>
      <c r="AT24" s="104">
        <v>26690.485429620003</v>
      </c>
      <c r="AU24" s="104">
        <v>32765.719225620003</v>
      </c>
      <c r="AV24" s="105">
        <v>0</v>
      </c>
      <c r="AW24" s="91">
        <v>48592.258685070003</v>
      </c>
      <c r="AX24" s="92">
        <v>25359.6913661</v>
      </c>
      <c r="AY24" s="92">
        <v>20727.847077819999</v>
      </c>
      <c r="AZ24" s="92">
        <v>25697.31948315</v>
      </c>
      <c r="BA24" s="93">
        <v>-23192.599242</v>
      </c>
      <c r="BB24" s="90"/>
      <c r="BC24" s="92"/>
      <c r="BD24" s="92"/>
      <c r="BE24" s="92"/>
    </row>
    <row r="25" spans="1:57" x14ac:dyDescent="0.2">
      <c r="A25" s="85">
        <v>1991</v>
      </c>
      <c r="B25" s="86"/>
      <c r="C25" s="91">
        <v>106626.47950867</v>
      </c>
      <c r="D25" s="92">
        <v>113662.02142008</v>
      </c>
      <c r="E25" s="92">
        <v>109933.43935339</v>
      </c>
      <c r="F25" s="92">
        <v>3728.5820666899999</v>
      </c>
      <c r="G25" s="93">
        <v>-7035.5419114099932</v>
      </c>
      <c r="H25" s="91">
        <v>83958.86784449</v>
      </c>
      <c r="I25" s="92">
        <v>93351.851471909991</v>
      </c>
      <c r="J25" s="92">
        <v>89627.216881479995</v>
      </c>
      <c r="K25" s="92">
        <v>3724.6345904299997</v>
      </c>
      <c r="L25" s="93">
        <v>-9392.9836274199915</v>
      </c>
      <c r="M25" s="91">
        <v>33543.317404829999</v>
      </c>
      <c r="N25" s="92">
        <v>37335.65406827</v>
      </c>
      <c r="O25" s="92">
        <v>36879.123509769997</v>
      </c>
      <c r="P25" s="92">
        <v>456.53055849999998</v>
      </c>
      <c r="Q25" s="93">
        <v>-3792.3366634400008</v>
      </c>
      <c r="R25" s="91">
        <v>39745.936951820004</v>
      </c>
      <c r="S25" s="92">
        <v>43121.228991569995</v>
      </c>
      <c r="T25" s="92">
        <v>41782.791967929996</v>
      </c>
      <c r="U25" s="92">
        <v>1338.43702364</v>
      </c>
      <c r="V25" s="93">
        <v>-3375.2920397499911</v>
      </c>
      <c r="W25" s="91">
        <v>27151.159267840001</v>
      </c>
      <c r="X25" s="92">
        <v>29376.514191739996</v>
      </c>
      <c r="Y25" s="92">
        <v>27446.847183449998</v>
      </c>
      <c r="Z25" s="92">
        <v>1929.66700829</v>
      </c>
      <c r="AA25" s="93">
        <v>-2225.3549238999949</v>
      </c>
      <c r="AB25" s="91">
        <v>29026.68685418</v>
      </c>
      <c r="AC25" s="92">
        <v>26669.245138170001</v>
      </c>
      <c r="AD25" s="92">
        <v>26665.297661910001</v>
      </c>
      <c r="AE25" s="92">
        <v>3.9474762599999997</v>
      </c>
      <c r="AF25" s="93">
        <v>2357.4417160099983</v>
      </c>
      <c r="AG25" s="91">
        <v>89559.722972389995</v>
      </c>
      <c r="AH25" s="92">
        <v>30300.811920209999</v>
      </c>
      <c r="AI25" s="92">
        <v>22061.375755050001</v>
      </c>
      <c r="AJ25" s="92">
        <v>15699.561045070001</v>
      </c>
      <c r="AK25" s="92">
        <v>21497.974252060001</v>
      </c>
      <c r="AL25" s="102">
        <v>118633.50728137656</v>
      </c>
      <c r="AM25" s="91">
        <v>136409.65898717998</v>
      </c>
      <c r="AN25" s="92">
        <v>50428.549595590004</v>
      </c>
      <c r="AO25" s="92">
        <v>40454.077233489996</v>
      </c>
      <c r="AP25" s="92">
        <v>45268.503275739997</v>
      </c>
      <c r="AQ25" s="93">
        <v>258.52888236000001</v>
      </c>
      <c r="AR25" s="103">
        <v>108276.02686273999</v>
      </c>
      <c r="AS25" s="104">
        <v>42612.24224688</v>
      </c>
      <c r="AT25" s="104">
        <v>30421.428798420002</v>
      </c>
      <c r="AU25" s="104">
        <v>35086.471046079998</v>
      </c>
      <c r="AV25" s="105">
        <v>155.88477136</v>
      </c>
      <c r="AW25" s="91">
        <v>56016.702820250001</v>
      </c>
      <c r="AX25" s="92">
        <v>28821.00149712</v>
      </c>
      <c r="AY25" s="92">
        <v>24999.108030120002</v>
      </c>
      <c r="AZ25" s="92">
        <v>27970.897024009999</v>
      </c>
      <c r="BA25" s="93">
        <v>-25774.303731</v>
      </c>
      <c r="BB25" s="90"/>
      <c r="BC25" s="92"/>
      <c r="BD25" s="92"/>
      <c r="BE25" s="92"/>
    </row>
    <row r="26" spans="1:57" x14ac:dyDescent="0.2">
      <c r="A26" s="85">
        <v>1992</v>
      </c>
      <c r="B26" s="86"/>
      <c r="C26" s="91">
        <v>111530.79108866</v>
      </c>
      <c r="D26" s="92">
        <v>123139.155877</v>
      </c>
      <c r="E26" s="92">
        <v>119430.8556638</v>
      </c>
      <c r="F26" s="92">
        <v>3708.3002132000001</v>
      </c>
      <c r="G26" s="93">
        <v>-11608.364788339997</v>
      </c>
      <c r="H26" s="91">
        <v>87835.009994570006</v>
      </c>
      <c r="I26" s="92">
        <v>99126.588246910003</v>
      </c>
      <c r="J26" s="92">
        <v>95421.40443676</v>
      </c>
      <c r="K26" s="92">
        <v>3705.1838101499998</v>
      </c>
      <c r="L26" s="93">
        <v>-11291.578252339998</v>
      </c>
      <c r="M26" s="91">
        <v>34960.264427819995</v>
      </c>
      <c r="N26" s="92">
        <v>39661.838398779997</v>
      </c>
      <c r="O26" s="92">
        <v>39390.17761762</v>
      </c>
      <c r="P26" s="92">
        <v>271.66078116</v>
      </c>
      <c r="Q26" s="93">
        <v>-4701.573970960002</v>
      </c>
      <c r="R26" s="91">
        <v>41605.466378700003</v>
      </c>
      <c r="S26" s="92">
        <v>45443.721022120008</v>
      </c>
      <c r="T26" s="92">
        <v>44141.585709980005</v>
      </c>
      <c r="U26" s="92">
        <v>1302.13531214</v>
      </c>
      <c r="V26" s="93">
        <v>-3838.2546434200049</v>
      </c>
      <c r="W26" s="91">
        <v>28446.604433839999</v>
      </c>
      <c r="X26" s="92">
        <v>31198.354071779999</v>
      </c>
      <c r="Y26" s="92">
        <v>29066.966354929998</v>
      </c>
      <c r="Z26" s="92">
        <v>2131.3877168499998</v>
      </c>
      <c r="AA26" s="93">
        <v>-2751.74963794</v>
      </c>
      <c r="AB26" s="91">
        <v>30704.55622409</v>
      </c>
      <c r="AC26" s="92">
        <v>31021.34276009</v>
      </c>
      <c r="AD26" s="92">
        <v>31018.226357039999</v>
      </c>
      <c r="AE26" s="92">
        <v>3.1164030499999997</v>
      </c>
      <c r="AF26" s="93">
        <v>-316.78653599999961</v>
      </c>
      <c r="AG26" s="91">
        <v>93177.376111249992</v>
      </c>
      <c r="AH26" s="92">
        <v>31556.101242339999</v>
      </c>
      <c r="AI26" s="92">
        <v>22948.692770830003</v>
      </c>
      <c r="AJ26" s="92">
        <v>16279.14284843</v>
      </c>
      <c r="AK26" s="92">
        <v>22393.43924965</v>
      </c>
      <c r="AL26" s="102">
        <v>124200.74834658093</v>
      </c>
      <c r="AM26" s="91">
        <v>156042.41021998998</v>
      </c>
      <c r="AN26" s="92">
        <v>60111.240336939998</v>
      </c>
      <c r="AO26" s="92">
        <v>46424.141030070001</v>
      </c>
      <c r="AP26" s="92">
        <v>49432.140230980003</v>
      </c>
      <c r="AQ26" s="93">
        <v>748.87294900000006</v>
      </c>
      <c r="AR26" s="103">
        <v>127696.24855167</v>
      </c>
      <c r="AS26" s="104">
        <v>53437.433730230005</v>
      </c>
      <c r="AT26" s="104">
        <v>35019.50106468</v>
      </c>
      <c r="AU26" s="104">
        <v>39239.313756759999</v>
      </c>
      <c r="AV26" s="105">
        <v>673.98432700000001</v>
      </c>
      <c r="AW26" s="91">
        <v>68098.696702340007</v>
      </c>
      <c r="AX26" s="92">
        <v>33014.441926450003</v>
      </c>
      <c r="AY26" s="92">
        <v>29530.486206500002</v>
      </c>
      <c r="AZ26" s="92">
        <v>30955.540471389999</v>
      </c>
      <c r="BA26" s="93">
        <v>-25401.771902</v>
      </c>
      <c r="BB26" s="90"/>
      <c r="BC26" s="92"/>
      <c r="BD26" s="92"/>
      <c r="BE26" s="92"/>
    </row>
    <row r="27" spans="1:57" x14ac:dyDescent="0.2">
      <c r="A27" s="85">
        <v>1993</v>
      </c>
      <c r="B27" s="86"/>
      <c r="C27" s="91">
        <v>117898.57707063</v>
      </c>
      <c r="D27" s="92">
        <v>130495.14930992</v>
      </c>
      <c r="E27" s="92">
        <v>127334.71767334</v>
      </c>
      <c r="F27" s="92">
        <v>3160.43163658</v>
      </c>
      <c r="G27" s="93">
        <v>-12596.572239290006</v>
      </c>
      <c r="H27" s="91">
        <v>90659.529883110008</v>
      </c>
      <c r="I27" s="92">
        <v>101671.73173336001</v>
      </c>
      <c r="J27" s="92">
        <v>98516.050383760012</v>
      </c>
      <c r="K27" s="92">
        <v>3155.6813496</v>
      </c>
      <c r="L27" s="93">
        <v>-11012.20185025</v>
      </c>
      <c r="M27" s="91">
        <v>33773.025405790002</v>
      </c>
      <c r="N27" s="92">
        <v>40629.280231659999</v>
      </c>
      <c r="O27" s="92">
        <v>40600.312351979999</v>
      </c>
      <c r="P27" s="92">
        <v>28.967879679999999</v>
      </c>
      <c r="Q27" s="93">
        <v>-6856.2548258699971</v>
      </c>
      <c r="R27" s="91">
        <v>44085.506664549997</v>
      </c>
      <c r="S27" s="92">
        <v>46841.99764388</v>
      </c>
      <c r="T27" s="92">
        <v>45337.983792120001</v>
      </c>
      <c r="U27" s="92">
        <v>1504.0138517600001</v>
      </c>
      <c r="V27" s="93">
        <v>-2756.490979330003</v>
      </c>
      <c r="W27" s="91">
        <v>30344.895109090001</v>
      </c>
      <c r="X27" s="92">
        <v>31744.351153800002</v>
      </c>
      <c r="Y27" s="92">
        <v>30121.651535640001</v>
      </c>
      <c r="Z27" s="92">
        <v>1622.69961816</v>
      </c>
      <c r="AA27" s="93">
        <v>-1399.4560447100012</v>
      </c>
      <c r="AB27" s="91">
        <v>34766.538677509998</v>
      </c>
      <c r="AC27" s="92">
        <v>36350.90906654</v>
      </c>
      <c r="AD27" s="92">
        <v>36346.158779559999</v>
      </c>
      <c r="AE27" s="92">
        <v>4.7502869800000003</v>
      </c>
      <c r="AF27" s="93">
        <v>-1584.3703890300021</v>
      </c>
      <c r="AG27" s="91">
        <v>97427.859028070001</v>
      </c>
      <c r="AH27" s="92">
        <v>29921.684631220003</v>
      </c>
      <c r="AI27" s="92">
        <v>24327.067843159999</v>
      </c>
      <c r="AJ27" s="92">
        <v>17407.167753230002</v>
      </c>
      <c r="AK27" s="92">
        <v>25771.93880046</v>
      </c>
      <c r="AL27" s="102">
        <v>129183.11665966842</v>
      </c>
      <c r="AM27" s="91">
        <v>178829.18056035001</v>
      </c>
      <c r="AN27" s="92">
        <v>74089.809703399995</v>
      </c>
      <c r="AO27" s="92">
        <v>53216.402451059999</v>
      </c>
      <c r="AP27" s="92">
        <v>51239.901456890002</v>
      </c>
      <c r="AQ27" s="93">
        <v>4383.066949</v>
      </c>
      <c r="AR27" s="103">
        <v>148445.30310392001</v>
      </c>
      <c r="AS27" s="104">
        <v>66608.669842989999</v>
      </c>
      <c r="AT27" s="104">
        <v>41586.58172745</v>
      </c>
      <c r="AU27" s="104">
        <v>40250.05153348</v>
      </c>
      <c r="AV27" s="105">
        <v>4100</v>
      </c>
      <c r="AW27" s="91">
        <v>81942.616567420002</v>
      </c>
      <c r="AX27" s="92">
        <v>39751.711679779997</v>
      </c>
      <c r="AY27" s="92">
        <v>35597.978840000003</v>
      </c>
      <c r="AZ27" s="92">
        <v>30357.658371639998</v>
      </c>
      <c r="BA27" s="93">
        <v>-23764.732324000001</v>
      </c>
      <c r="BB27" s="90"/>
      <c r="BC27" s="92"/>
      <c r="BD27" s="92"/>
      <c r="BE27" s="92"/>
    </row>
    <row r="28" spans="1:57" x14ac:dyDescent="0.2">
      <c r="A28" s="85">
        <v>1994</v>
      </c>
      <c r="B28" s="86"/>
      <c r="C28" s="91">
        <v>123257.23404899999</v>
      </c>
      <c r="D28" s="92">
        <v>133905.98978803999</v>
      </c>
      <c r="E28" s="92">
        <v>130642.97770358001</v>
      </c>
      <c r="F28" s="92">
        <v>3263.0120844600001</v>
      </c>
      <c r="G28" s="93">
        <v>-10648.755739040003</v>
      </c>
      <c r="H28" s="91">
        <v>95955.574328729999</v>
      </c>
      <c r="I28" s="92">
        <v>104818.26618777</v>
      </c>
      <c r="J28" s="92">
        <v>101561.79534686</v>
      </c>
      <c r="K28" s="92">
        <v>3256.4708409099999</v>
      </c>
      <c r="L28" s="93">
        <v>-8862.6918590400019</v>
      </c>
      <c r="M28" s="91">
        <v>37111.552544770006</v>
      </c>
      <c r="N28" s="92">
        <v>42515.541220570005</v>
      </c>
      <c r="O28" s="92">
        <v>42531.899563160005</v>
      </c>
      <c r="P28" s="92">
        <v>-16.358342589999999</v>
      </c>
      <c r="Q28" s="93">
        <v>-5403.9886757999993</v>
      </c>
      <c r="R28" s="91">
        <v>46271.889544650003</v>
      </c>
      <c r="S28" s="92">
        <v>48545.434650399999</v>
      </c>
      <c r="T28" s="92">
        <v>46955.914830130001</v>
      </c>
      <c r="U28" s="92">
        <v>1589.5198202700001</v>
      </c>
      <c r="V28" s="93">
        <v>-2273.5451057499959</v>
      </c>
      <c r="W28" s="91">
        <v>31039.694181359999</v>
      </c>
      <c r="X28" s="92">
        <v>32224.852259350002</v>
      </c>
      <c r="Y28" s="92">
        <v>30541.542896120001</v>
      </c>
      <c r="Z28" s="92">
        <v>1683.3093632299999</v>
      </c>
      <c r="AA28" s="93">
        <v>-1185.1580779900032</v>
      </c>
      <c r="AB28" s="91">
        <v>35104.877346259993</v>
      </c>
      <c r="AC28" s="92">
        <v>36890.941226259994</v>
      </c>
      <c r="AD28" s="92">
        <v>36884.399982709998</v>
      </c>
      <c r="AE28" s="92">
        <v>6.5412435499999999</v>
      </c>
      <c r="AF28" s="93">
        <v>-1786.0638800000015</v>
      </c>
      <c r="AG28" s="91">
        <v>101491.16714481001</v>
      </c>
      <c r="AH28" s="92">
        <v>32789.185605320003</v>
      </c>
      <c r="AI28" s="92">
        <v>24880.32295586</v>
      </c>
      <c r="AJ28" s="92">
        <v>18077.567630740003</v>
      </c>
      <c r="AK28" s="92">
        <v>25744.090952890001</v>
      </c>
      <c r="AL28" s="102">
        <v>133126.16616471449</v>
      </c>
      <c r="AM28" s="91">
        <v>194679.92605223</v>
      </c>
      <c r="AN28" s="92">
        <v>82570.673639950008</v>
      </c>
      <c r="AO28" s="92">
        <v>58419.828081600004</v>
      </c>
      <c r="AP28" s="92">
        <v>53322.262223679994</v>
      </c>
      <c r="AQ28" s="93">
        <v>6767.1621070000001</v>
      </c>
      <c r="AR28" s="103">
        <v>161096.35461404</v>
      </c>
      <c r="AS28" s="104">
        <v>73121.765991630004</v>
      </c>
      <c r="AT28" s="104">
        <v>45923.506173909998</v>
      </c>
      <c r="AU28" s="104">
        <v>42051.082448499998</v>
      </c>
      <c r="AV28" s="105">
        <v>6400</v>
      </c>
      <c r="AW28" s="91">
        <v>95373.298538339994</v>
      </c>
      <c r="AX28" s="92">
        <v>45527.355152149998</v>
      </c>
      <c r="AY28" s="92">
        <v>39972.819627110002</v>
      </c>
      <c r="AZ28" s="92">
        <v>31770.165154080001</v>
      </c>
      <c r="BA28" s="93">
        <v>-21897.041395</v>
      </c>
      <c r="BB28" s="90"/>
      <c r="BC28" s="92"/>
      <c r="BD28" s="92"/>
      <c r="BE28" s="92"/>
    </row>
    <row r="29" spans="1:57" x14ac:dyDescent="0.2">
      <c r="A29" s="85">
        <v>1995</v>
      </c>
      <c r="B29" s="86"/>
      <c r="C29" s="91">
        <v>127772.22679432</v>
      </c>
      <c r="D29" s="92">
        <v>135609.95846666</v>
      </c>
      <c r="E29" s="92">
        <v>132492.55176306999</v>
      </c>
      <c r="F29" s="92">
        <v>3117.4067035900002</v>
      </c>
      <c r="G29" s="93">
        <v>-7837.7316723399999</v>
      </c>
      <c r="H29" s="91">
        <v>98354.30949598999</v>
      </c>
      <c r="I29" s="92">
        <v>106292.85181734999</v>
      </c>
      <c r="J29" s="92">
        <v>103178.01458166</v>
      </c>
      <c r="K29" s="92">
        <v>3114.8372356899999</v>
      </c>
      <c r="L29" s="93">
        <v>-7938.5423213600006</v>
      </c>
      <c r="M29" s="91">
        <v>38251.405959749995</v>
      </c>
      <c r="N29" s="92">
        <v>43114.184244149998</v>
      </c>
      <c r="O29" s="92">
        <v>42786.558166989998</v>
      </c>
      <c r="P29" s="92">
        <v>327.62607715999997</v>
      </c>
      <c r="Q29" s="93">
        <v>-4862.778284400003</v>
      </c>
      <c r="R29" s="91">
        <v>47120.33783764</v>
      </c>
      <c r="S29" s="92">
        <v>49105.65374858</v>
      </c>
      <c r="T29" s="92">
        <v>47997.720631370001</v>
      </c>
      <c r="U29" s="92">
        <v>1107.9331172100001</v>
      </c>
      <c r="V29" s="93">
        <v>-1985.3159109400003</v>
      </c>
      <c r="W29" s="91">
        <v>31711.235755919999</v>
      </c>
      <c r="X29" s="92">
        <v>32801.68388194</v>
      </c>
      <c r="Y29" s="92">
        <v>31122.405840619998</v>
      </c>
      <c r="Z29" s="92">
        <v>1679.2780413200001</v>
      </c>
      <c r="AA29" s="93">
        <v>-1090.4481260200009</v>
      </c>
      <c r="AB29" s="91">
        <v>37705.734471340002</v>
      </c>
      <c r="AC29" s="92">
        <v>37604.923822290002</v>
      </c>
      <c r="AD29" s="92">
        <v>37602.354354390001</v>
      </c>
      <c r="AE29" s="92">
        <v>2.5694679000000002</v>
      </c>
      <c r="AF29" s="93">
        <v>100.81064904999948</v>
      </c>
      <c r="AG29" s="91">
        <v>105268.59003257001</v>
      </c>
      <c r="AH29" s="92">
        <v>33566.205867149998</v>
      </c>
      <c r="AI29" s="92">
        <v>25321.08560532</v>
      </c>
      <c r="AJ29" s="92">
        <v>18448.881621210003</v>
      </c>
      <c r="AK29" s="92">
        <v>27932.416938889997</v>
      </c>
      <c r="AL29" s="102">
        <v>137933.59018718798</v>
      </c>
      <c r="AM29" s="91">
        <v>209336.27986846</v>
      </c>
      <c r="AN29" s="92">
        <v>93774.226803240002</v>
      </c>
      <c r="AO29" s="92">
        <v>60620.534224490002</v>
      </c>
      <c r="AP29" s="92">
        <v>54577.317785729996</v>
      </c>
      <c r="AQ29" s="93">
        <v>6164.2010549999995</v>
      </c>
      <c r="AR29" s="103">
        <v>171917.15126949002</v>
      </c>
      <c r="AS29" s="104">
        <v>80974.415342089997</v>
      </c>
      <c r="AT29" s="104">
        <v>47830.228658040003</v>
      </c>
      <c r="AU29" s="104">
        <v>43112.507269360001</v>
      </c>
      <c r="AV29" s="105">
        <v>5800</v>
      </c>
      <c r="AW29" s="91">
        <v>104303.44096550001</v>
      </c>
      <c r="AX29" s="92">
        <v>50554.229672709997</v>
      </c>
      <c r="AY29" s="92">
        <v>42618.204163180002</v>
      </c>
      <c r="AZ29" s="92">
        <v>33183.184419609999</v>
      </c>
      <c r="BA29" s="93">
        <v>-22052.17729</v>
      </c>
      <c r="BB29" s="90"/>
      <c r="BC29" s="92"/>
      <c r="BD29" s="92"/>
      <c r="BE29" s="92"/>
    </row>
    <row r="30" spans="1:57" x14ac:dyDescent="0.2">
      <c r="A30" s="85">
        <v>1996</v>
      </c>
      <c r="B30" s="86"/>
      <c r="C30" s="91">
        <v>130295.15043779001</v>
      </c>
      <c r="D30" s="92">
        <v>138769.92725929999</v>
      </c>
      <c r="E30" s="92">
        <v>136276.46880454</v>
      </c>
      <c r="F30" s="92">
        <v>2493.4584547600002</v>
      </c>
      <c r="G30" s="93">
        <v>-8474.7768215099786</v>
      </c>
      <c r="H30" s="91">
        <v>100540.00995995</v>
      </c>
      <c r="I30" s="92">
        <v>108575.00776545001</v>
      </c>
      <c r="J30" s="92">
        <v>106076.7417519</v>
      </c>
      <c r="K30" s="92">
        <v>2498.26601355</v>
      </c>
      <c r="L30" s="93">
        <v>-8034.9978055000101</v>
      </c>
      <c r="M30" s="91">
        <v>39781.120684720001</v>
      </c>
      <c r="N30" s="92">
        <v>45058.649779619998</v>
      </c>
      <c r="O30" s="92">
        <v>45166.323513809999</v>
      </c>
      <c r="P30" s="92">
        <v>-107.67373419</v>
      </c>
      <c r="Q30" s="93">
        <v>-5277.5290948999973</v>
      </c>
      <c r="R30" s="91">
        <v>49099.715736400001</v>
      </c>
      <c r="S30" s="92">
        <v>51264.784131059998</v>
      </c>
      <c r="T30" s="92">
        <v>49983.580923299996</v>
      </c>
      <c r="U30" s="92">
        <v>1281.2032077599999</v>
      </c>
      <c r="V30" s="93">
        <v>-2165.0683946599966</v>
      </c>
      <c r="W30" s="91">
        <v>32043.798520640001</v>
      </c>
      <c r="X30" s="92">
        <v>32636.198836600001</v>
      </c>
      <c r="Y30" s="92">
        <v>31311.46229662</v>
      </c>
      <c r="Z30" s="92">
        <v>1324.7365399799999</v>
      </c>
      <c r="AA30" s="93">
        <v>-592.40031595999972</v>
      </c>
      <c r="AB30" s="91">
        <v>39009.239627839997</v>
      </c>
      <c r="AC30" s="92">
        <v>39449.018643859999</v>
      </c>
      <c r="AD30" s="92">
        <v>39453.826202650002</v>
      </c>
      <c r="AE30" s="92">
        <v>-4.8075587899999999</v>
      </c>
      <c r="AF30" s="93">
        <v>-439.77901602000202</v>
      </c>
      <c r="AG30" s="91">
        <v>107928.88682033999</v>
      </c>
      <c r="AH30" s="92">
        <v>35582.604217370004</v>
      </c>
      <c r="AI30" s="92">
        <v>25509.947459709998</v>
      </c>
      <c r="AJ30" s="92">
        <v>18538.746358059998</v>
      </c>
      <c r="AK30" s="92">
        <v>28297.588785200001</v>
      </c>
      <c r="AL30" s="102">
        <v>142181.49784725538</v>
      </c>
      <c r="AM30" s="91">
        <v>216503.05789597999</v>
      </c>
      <c r="AN30" s="92">
        <v>96240.439150630002</v>
      </c>
      <c r="AO30" s="92">
        <v>64441.881075140001</v>
      </c>
      <c r="AP30" s="92">
        <v>55459.792499210002</v>
      </c>
      <c r="AQ30" s="93">
        <v>6560.9451710000003</v>
      </c>
      <c r="AR30" s="103">
        <v>180733.34103339</v>
      </c>
      <c r="AS30" s="104">
        <v>86827.930189949999</v>
      </c>
      <c r="AT30" s="104">
        <v>50460.848063040001</v>
      </c>
      <c r="AU30" s="104">
        <v>43444.562780400003</v>
      </c>
      <c r="AV30" s="105">
        <v>6200</v>
      </c>
      <c r="AW30" s="91">
        <v>111973.27741975999</v>
      </c>
      <c r="AX30" s="92">
        <v>55493.319930669997</v>
      </c>
      <c r="AY30" s="92">
        <v>45144.916583730002</v>
      </c>
      <c r="AZ30" s="92">
        <v>33068.638523360001</v>
      </c>
      <c r="BA30" s="93">
        <v>-21733.597618</v>
      </c>
      <c r="BB30" s="90"/>
      <c r="BC30" s="92"/>
      <c r="BD30" s="92"/>
      <c r="BE30" s="92"/>
    </row>
    <row r="31" spans="1:57" x14ac:dyDescent="0.2">
      <c r="A31" s="85">
        <v>1997</v>
      </c>
      <c r="B31" s="86"/>
      <c r="C31" s="91">
        <v>130937.3232042</v>
      </c>
      <c r="D31" s="92">
        <v>140984.10897797</v>
      </c>
      <c r="E31" s="92">
        <v>138638.42628029</v>
      </c>
      <c r="F31" s="92">
        <v>2345.6826976800003</v>
      </c>
      <c r="G31" s="93">
        <v>-10046.785773769996</v>
      </c>
      <c r="H31" s="91">
        <v>100876.8295589</v>
      </c>
      <c r="I31" s="92">
        <v>107820.57623268</v>
      </c>
      <c r="J31" s="92">
        <v>105467.2833943</v>
      </c>
      <c r="K31" s="92">
        <v>2353.2928383799999</v>
      </c>
      <c r="L31" s="93">
        <v>-6943.7466737799987</v>
      </c>
      <c r="M31" s="91">
        <v>40121.682792939995</v>
      </c>
      <c r="N31" s="92">
        <v>44091.061102720007</v>
      </c>
      <c r="O31" s="92">
        <v>44319.898640880005</v>
      </c>
      <c r="P31" s="92">
        <v>-228.83753816000001</v>
      </c>
      <c r="Q31" s="93">
        <v>-3969.3783097800115</v>
      </c>
      <c r="R31" s="91">
        <v>50033.359502789994</v>
      </c>
      <c r="S31" s="92">
        <v>52195.010143710002</v>
      </c>
      <c r="T31" s="92">
        <v>50952.272820279999</v>
      </c>
      <c r="U31" s="92">
        <v>1242.7373234300001</v>
      </c>
      <c r="V31" s="93">
        <v>-2161.6506409200083</v>
      </c>
      <c r="W31" s="91">
        <v>31731.461935759999</v>
      </c>
      <c r="X31" s="92">
        <v>32544.1796588</v>
      </c>
      <c r="Y31" s="92">
        <v>31204.786605689998</v>
      </c>
      <c r="Z31" s="92">
        <v>1339.39305311</v>
      </c>
      <c r="AA31" s="93">
        <v>-812.71772304000115</v>
      </c>
      <c r="AB31" s="91">
        <v>39551.955600310001</v>
      </c>
      <c r="AC31" s="92">
        <v>42654.994700289993</v>
      </c>
      <c r="AD31" s="92">
        <v>42662.604840989996</v>
      </c>
      <c r="AE31" s="92">
        <v>-7.6101406999999996</v>
      </c>
      <c r="AF31" s="93">
        <v>-3103.0390999799929</v>
      </c>
      <c r="AG31" s="91">
        <v>108326.75473517001</v>
      </c>
      <c r="AH31" s="92">
        <v>36144.036273810001</v>
      </c>
      <c r="AI31" s="92">
        <v>25244.96791743</v>
      </c>
      <c r="AJ31" s="92">
        <v>18337.718816830002</v>
      </c>
      <c r="AK31" s="92">
        <v>28600.031727099999</v>
      </c>
      <c r="AL31" s="102">
        <v>142439.33366193</v>
      </c>
      <c r="AM31" s="91">
        <v>230316.05636291998</v>
      </c>
      <c r="AN31" s="92">
        <v>105930.31764814</v>
      </c>
      <c r="AO31" s="92">
        <v>67721.471460159999</v>
      </c>
      <c r="AP31" s="92">
        <v>55585.16450762</v>
      </c>
      <c r="AQ31" s="93">
        <v>9279.102746999999</v>
      </c>
      <c r="AR31" s="103">
        <v>193044.60778837002</v>
      </c>
      <c r="AS31" s="104">
        <v>95311.349073949998</v>
      </c>
      <c r="AT31" s="104">
        <v>53863.59691018</v>
      </c>
      <c r="AU31" s="104">
        <v>43869.66180424</v>
      </c>
      <c r="AV31" s="105">
        <v>8200</v>
      </c>
      <c r="AW31" s="91">
        <v>122765.30864975</v>
      </c>
      <c r="AX31" s="92">
        <v>60869.199737410003</v>
      </c>
      <c r="AY31" s="92">
        <v>47815.662335300003</v>
      </c>
      <c r="AZ31" s="92">
        <v>33489.766982039997</v>
      </c>
      <c r="BA31" s="93">
        <v>-19409.320404999999</v>
      </c>
      <c r="BB31" s="90"/>
      <c r="BC31" s="92"/>
      <c r="BD31" s="92"/>
      <c r="BE31" s="92"/>
    </row>
    <row r="32" spans="1:57" x14ac:dyDescent="0.2">
      <c r="A32" s="85">
        <v>1998</v>
      </c>
      <c r="B32" s="86"/>
      <c r="C32" s="91">
        <v>137982.19216747</v>
      </c>
      <c r="D32" s="92">
        <v>143812.8666443</v>
      </c>
      <c r="E32" s="92">
        <v>141160.39913400999</v>
      </c>
      <c r="F32" s="92">
        <v>2652.4675102900001</v>
      </c>
      <c r="G32" s="93">
        <v>-5830.6744768299977</v>
      </c>
      <c r="H32" s="91">
        <v>108253.05656584</v>
      </c>
      <c r="I32" s="92">
        <v>112046.70024768</v>
      </c>
      <c r="J32" s="92">
        <v>109386.4085448</v>
      </c>
      <c r="K32" s="92">
        <v>2660.2917028800002</v>
      </c>
      <c r="L32" s="93">
        <v>-3793.6436818399961</v>
      </c>
      <c r="M32" s="91">
        <v>45575.765361950005</v>
      </c>
      <c r="N32" s="92">
        <v>47706.012903030001</v>
      </c>
      <c r="O32" s="92">
        <v>47942.208199560002</v>
      </c>
      <c r="P32" s="92">
        <v>-236.19529652999998</v>
      </c>
      <c r="Q32" s="93">
        <v>-2130.2475410799962</v>
      </c>
      <c r="R32" s="91">
        <v>52137.606573550001</v>
      </c>
      <c r="S32" s="92">
        <v>53053.527197030002</v>
      </c>
      <c r="T32" s="92">
        <v>51745.48323785</v>
      </c>
      <c r="U32" s="92">
        <v>1308.04395918</v>
      </c>
      <c r="V32" s="93">
        <v>-915.92062348000036</v>
      </c>
      <c r="W32" s="91">
        <v>32432.84057575</v>
      </c>
      <c r="X32" s="92">
        <v>33180.316093000001</v>
      </c>
      <c r="Y32" s="92">
        <v>31591.873052769999</v>
      </c>
      <c r="Z32" s="92">
        <v>1588.44304023</v>
      </c>
      <c r="AA32" s="93">
        <v>-747.47551725000085</v>
      </c>
      <c r="AB32" s="91">
        <v>40014.633820639996</v>
      </c>
      <c r="AC32" s="92">
        <v>42051.664615610003</v>
      </c>
      <c r="AD32" s="92">
        <v>42059.488808200003</v>
      </c>
      <c r="AE32" s="92">
        <v>-7.82419259</v>
      </c>
      <c r="AF32" s="93">
        <v>-2037.0307949700073</v>
      </c>
      <c r="AG32" s="91">
        <v>114665.27897064001</v>
      </c>
      <c r="AH32" s="92">
        <v>41303.706602310005</v>
      </c>
      <c r="AI32" s="92">
        <v>26269.246864549998</v>
      </c>
      <c r="AJ32" s="92">
        <v>18815.663068050002</v>
      </c>
      <c r="AK32" s="92">
        <v>28276.662435729999</v>
      </c>
      <c r="AL32" s="102">
        <v>151217.73518062523</v>
      </c>
      <c r="AM32" s="91">
        <v>246744.84966135002</v>
      </c>
      <c r="AN32" s="92">
        <v>118879.35807202</v>
      </c>
      <c r="AO32" s="92">
        <v>70653.477834199992</v>
      </c>
      <c r="AP32" s="92">
        <v>56202.050730130002</v>
      </c>
      <c r="AQ32" s="93">
        <v>9809.9630250000009</v>
      </c>
      <c r="AR32" s="103">
        <v>207674.01935585</v>
      </c>
      <c r="AS32" s="104">
        <v>106957.58247688999</v>
      </c>
      <c r="AT32" s="104">
        <v>56479.598654639994</v>
      </c>
      <c r="AU32" s="104">
        <v>44236.838224320003</v>
      </c>
      <c r="AV32" s="105">
        <v>8800</v>
      </c>
      <c r="AW32" s="91">
        <v>131179.79868149999</v>
      </c>
      <c r="AX32" s="92">
        <v>64759.436810539999</v>
      </c>
      <c r="AY32" s="92">
        <v>49276.656118190003</v>
      </c>
      <c r="AZ32" s="92">
        <v>33734.188493770002</v>
      </c>
      <c r="BA32" s="93">
        <v>-16590.482741</v>
      </c>
      <c r="BB32" s="90"/>
      <c r="BC32" s="92"/>
      <c r="BD32" s="92"/>
      <c r="BE32" s="92"/>
    </row>
    <row r="33" spans="1:57" x14ac:dyDescent="0.2">
      <c r="A33" s="85">
        <v>1999</v>
      </c>
      <c r="B33" s="86"/>
      <c r="C33" s="91">
        <v>141572.99929365001</v>
      </c>
      <c r="D33" s="92">
        <v>148644.40666641999</v>
      </c>
      <c r="E33" s="92">
        <v>146581.77537384999</v>
      </c>
      <c r="F33" s="92">
        <v>2062.6312925699999</v>
      </c>
      <c r="G33" s="93">
        <v>-7071.407372769987</v>
      </c>
      <c r="H33" s="91">
        <v>110754.66164190001</v>
      </c>
      <c r="I33" s="92">
        <v>118259.24849765</v>
      </c>
      <c r="J33" s="92">
        <v>116188.4191225</v>
      </c>
      <c r="K33" s="92">
        <v>2070.82937515</v>
      </c>
      <c r="L33" s="93">
        <v>-7504.5868557499925</v>
      </c>
      <c r="M33" s="91">
        <v>44721.995915979998</v>
      </c>
      <c r="N33" s="92">
        <v>53284.071687229996</v>
      </c>
      <c r="O33" s="92">
        <v>53611.368891829996</v>
      </c>
      <c r="P33" s="92">
        <v>-327.29720459999999</v>
      </c>
      <c r="Q33" s="93">
        <v>-8562.0757712499981</v>
      </c>
      <c r="R33" s="91">
        <v>55273.074215100001</v>
      </c>
      <c r="S33" s="92">
        <v>54807.989436030002</v>
      </c>
      <c r="T33" s="92">
        <v>53414.505622420002</v>
      </c>
      <c r="U33" s="92">
        <v>1393.48381361</v>
      </c>
      <c r="V33" s="93">
        <v>465.08477906999906</v>
      </c>
      <c r="W33" s="91">
        <v>33909.417911859993</v>
      </c>
      <c r="X33" s="92">
        <v>33317.013775909996</v>
      </c>
      <c r="Y33" s="92">
        <v>32312.371009769999</v>
      </c>
      <c r="Z33" s="92">
        <v>1004.6427661399999</v>
      </c>
      <c r="AA33" s="93">
        <v>592.404135949997</v>
      </c>
      <c r="AB33" s="91">
        <v>42419.003194680001</v>
      </c>
      <c r="AC33" s="92">
        <v>41985.823711680001</v>
      </c>
      <c r="AD33" s="92">
        <v>41994.021794259999</v>
      </c>
      <c r="AE33" s="92">
        <v>-8.1980825799999995</v>
      </c>
      <c r="AF33" s="93">
        <v>433.17948299999989</v>
      </c>
      <c r="AG33" s="91">
        <v>117542.40750922001</v>
      </c>
      <c r="AH33" s="92">
        <v>40465.999585409998</v>
      </c>
      <c r="AI33" s="92">
        <v>27891.26722596</v>
      </c>
      <c r="AJ33" s="92">
        <v>19773.9360051</v>
      </c>
      <c r="AK33" s="92">
        <v>29411.204692749998</v>
      </c>
      <c r="AL33" s="102">
        <v>151976.34918793011</v>
      </c>
      <c r="AM33" s="91">
        <v>235984.20839295001</v>
      </c>
      <c r="AN33" s="92">
        <v>111502.67303814</v>
      </c>
      <c r="AO33" s="92">
        <v>68324.826449090004</v>
      </c>
      <c r="AP33" s="92">
        <v>55564.936263920004</v>
      </c>
      <c r="AQ33" s="93">
        <v>8391.7726418000002</v>
      </c>
      <c r="AR33" s="103">
        <v>200207.83241027</v>
      </c>
      <c r="AS33" s="104">
        <v>100525.72617205</v>
      </c>
      <c r="AT33" s="104">
        <v>56342.088583800003</v>
      </c>
      <c r="AU33" s="104">
        <v>43340.01765442</v>
      </c>
      <c r="AV33" s="105">
        <v>7800</v>
      </c>
      <c r="AW33" s="91">
        <v>143882.72743806001</v>
      </c>
      <c r="AX33" s="92">
        <v>78829.861617760005</v>
      </c>
      <c r="AY33" s="92">
        <v>47127.525193649999</v>
      </c>
      <c r="AZ33" s="92">
        <v>32550.98550201</v>
      </c>
      <c r="BA33" s="93">
        <v>-14625.64487536</v>
      </c>
      <c r="BB33" s="90"/>
      <c r="BC33" s="92"/>
      <c r="BD33" s="92"/>
      <c r="BE33" s="92"/>
    </row>
    <row r="34" spans="1:57" x14ac:dyDescent="0.2">
      <c r="A34" s="85">
        <v>2000</v>
      </c>
      <c r="B34" s="86"/>
      <c r="C34" s="91">
        <v>153421.23574402</v>
      </c>
      <c r="D34" s="92">
        <v>151954.02725074001</v>
      </c>
      <c r="E34" s="92">
        <v>151041.36806422001</v>
      </c>
      <c r="F34" s="92">
        <v>912.65918651999993</v>
      </c>
      <c r="G34" s="93">
        <v>1467.2084932799917</v>
      </c>
      <c r="H34" s="91">
        <v>121213.15181213</v>
      </c>
      <c r="I34" s="92">
        <v>123058.47360866</v>
      </c>
      <c r="J34" s="92">
        <v>122137.86996287</v>
      </c>
      <c r="K34" s="92">
        <v>920.60364578999997</v>
      </c>
      <c r="L34" s="93">
        <v>-1845.3217965299991</v>
      </c>
      <c r="M34" s="91">
        <v>52933.591888429997</v>
      </c>
      <c r="N34" s="92">
        <v>55957.447604170004</v>
      </c>
      <c r="O34" s="92">
        <v>56596.375707740001</v>
      </c>
      <c r="P34" s="92">
        <v>-638.92810357000008</v>
      </c>
      <c r="Q34" s="93">
        <v>-3023.8557157400064</v>
      </c>
      <c r="R34" s="91">
        <v>57197.506365249996</v>
      </c>
      <c r="S34" s="92">
        <v>57128.668040179997</v>
      </c>
      <c r="T34" s="92">
        <v>56165.629810979997</v>
      </c>
      <c r="U34" s="92">
        <v>963.03822919999993</v>
      </c>
      <c r="V34" s="93">
        <v>68.838325069998973</v>
      </c>
      <c r="W34" s="91">
        <v>34992.527679220002</v>
      </c>
      <c r="X34" s="92">
        <v>33882.832084430003</v>
      </c>
      <c r="Y34" s="92">
        <v>33286.338564270001</v>
      </c>
      <c r="Z34" s="92">
        <v>596.49352016</v>
      </c>
      <c r="AA34" s="93">
        <v>1109.6955947899987</v>
      </c>
      <c r="AB34" s="91">
        <v>44573.612498870003</v>
      </c>
      <c r="AC34" s="92">
        <v>41261.082209059998</v>
      </c>
      <c r="AD34" s="92">
        <v>41269.02666833</v>
      </c>
      <c r="AE34" s="92">
        <v>-7.9444592700000003</v>
      </c>
      <c r="AF34" s="93">
        <v>3312.5302898100053</v>
      </c>
      <c r="AG34" s="91">
        <v>128621.73277138</v>
      </c>
      <c r="AH34" s="92">
        <v>47996.612023019996</v>
      </c>
      <c r="AI34" s="92">
        <v>29183.675335370001</v>
      </c>
      <c r="AJ34" s="92">
        <v>20599.803625580003</v>
      </c>
      <c r="AK34" s="92">
        <v>30841.641787409997</v>
      </c>
      <c r="AL34" s="102">
        <v>165241.99766753</v>
      </c>
      <c r="AM34" s="91">
        <v>247743.52306040001</v>
      </c>
      <c r="AN34" s="92">
        <v>121413.41984627</v>
      </c>
      <c r="AO34" s="92">
        <v>68472.491357160005</v>
      </c>
      <c r="AP34" s="92">
        <v>56519.040298339998</v>
      </c>
      <c r="AQ34" s="93">
        <v>7038.5715586300003</v>
      </c>
      <c r="AR34" s="103">
        <v>206821.64421619999</v>
      </c>
      <c r="AS34" s="104">
        <v>104517.32591362999</v>
      </c>
      <c r="AT34" s="104">
        <v>57654.660229989997</v>
      </c>
      <c r="AU34" s="104">
        <v>43694.658072580001</v>
      </c>
      <c r="AV34" s="105">
        <v>6655</v>
      </c>
      <c r="AW34" s="91">
        <v>149239.33364120001</v>
      </c>
      <c r="AX34" s="92">
        <v>88069.252589249998</v>
      </c>
      <c r="AY34" s="92">
        <v>46469.416460820001</v>
      </c>
      <c r="AZ34" s="92">
        <v>32276.10865681</v>
      </c>
      <c r="BA34" s="93">
        <v>-17575.44406568</v>
      </c>
      <c r="BB34" s="90"/>
      <c r="BC34" s="92"/>
      <c r="BD34" s="92"/>
      <c r="BE34" s="92"/>
    </row>
    <row r="35" spans="1:57" x14ac:dyDescent="0.2">
      <c r="A35" s="85">
        <v>2001</v>
      </c>
      <c r="B35" s="86"/>
      <c r="C35" s="91">
        <v>153926.01607526001</v>
      </c>
      <c r="D35" s="92">
        <v>153052.44414663</v>
      </c>
      <c r="E35" s="92">
        <v>151687.25334657999</v>
      </c>
      <c r="F35" s="92">
        <v>1365.19080005</v>
      </c>
      <c r="G35" s="93">
        <v>873.57192863000091</v>
      </c>
      <c r="H35" s="91">
        <v>120256.66317490999</v>
      </c>
      <c r="I35" s="92">
        <v>123008.80146239001</v>
      </c>
      <c r="J35" s="92">
        <v>121637.10116164001</v>
      </c>
      <c r="K35" s="92">
        <v>1371.70030075</v>
      </c>
      <c r="L35" s="93">
        <v>-2752.1382874800183</v>
      </c>
      <c r="M35" s="91">
        <v>49256.394872079996</v>
      </c>
      <c r="N35" s="92">
        <v>52348.22643468</v>
      </c>
      <c r="O35" s="92">
        <v>52782.049894160002</v>
      </c>
      <c r="P35" s="92">
        <v>-433.82345948</v>
      </c>
      <c r="Q35" s="93">
        <v>-3091.831562600004</v>
      </c>
      <c r="R35" s="91">
        <v>59471.143637610003</v>
      </c>
      <c r="S35" s="92">
        <v>60196.272890919994</v>
      </c>
      <c r="T35" s="92">
        <v>59000.284968239997</v>
      </c>
      <c r="U35" s="92">
        <v>1195.9879226800001</v>
      </c>
      <c r="V35" s="93">
        <v>-725.12925330999133</v>
      </c>
      <c r="W35" s="91">
        <v>35950.21156974</v>
      </c>
      <c r="X35" s="92">
        <v>34885.389041769995</v>
      </c>
      <c r="Y35" s="92">
        <v>34275.853204219995</v>
      </c>
      <c r="Z35" s="92">
        <v>609.53583755000011</v>
      </c>
      <c r="AA35" s="93">
        <v>1064.8225279700055</v>
      </c>
      <c r="AB35" s="91">
        <v>46651.187611730005</v>
      </c>
      <c r="AC35" s="92">
        <v>43025.477395620001</v>
      </c>
      <c r="AD35" s="92">
        <v>43031.986896319999</v>
      </c>
      <c r="AE35" s="92">
        <v>-6.5095006999999994</v>
      </c>
      <c r="AF35" s="93">
        <v>3625.7102161100047</v>
      </c>
      <c r="AG35" s="91">
        <v>128935.43209948001</v>
      </c>
      <c r="AH35" s="92">
        <v>44417.242810429998</v>
      </c>
      <c r="AI35" s="92">
        <v>30528.24986158</v>
      </c>
      <c r="AJ35" s="92">
        <v>21446.091528050001</v>
      </c>
      <c r="AK35" s="92">
        <v>32543.847899420001</v>
      </c>
      <c r="AL35" s="102">
        <v>168903.45164849999</v>
      </c>
      <c r="AM35" s="91">
        <v>248839.53860152001</v>
      </c>
      <c r="AN35" s="92">
        <v>119274.68901019999</v>
      </c>
      <c r="AO35" s="92">
        <v>70147.135251679996</v>
      </c>
      <c r="AP35" s="92">
        <v>57896.92346618</v>
      </c>
      <c r="AQ35" s="93">
        <v>3840.7908734600001</v>
      </c>
      <c r="AR35" s="103">
        <v>206624.04150062002</v>
      </c>
      <c r="AS35" s="104">
        <v>104982.63840748</v>
      </c>
      <c r="AT35" s="104">
        <v>56862.713241209996</v>
      </c>
      <c r="AU35" s="104">
        <v>43613.536349549999</v>
      </c>
      <c r="AV35" s="105">
        <v>3485.1535023799997</v>
      </c>
      <c r="AW35" s="91">
        <v>152314.53566088999</v>
      </c>
      <c r="AX35" s="92">
        <v>95454.042308830001</v>
      </c>
      <c r="AY35" s="92">
        <v>45219.23881617</v>
      </c>
      <c r="AZ35" s="92">
        <v>30956.01683153</v>
      </c>
      <c r="BA35" s="93">
        <v>-19294.762295640001</v>
      </c>
      <c r="BB35" s="90"/>
      <c r="BC35" s="92"/>
      <c r="BD35" s="92"/>
      <c r="BE35" s="92"/>
    </row>
    <row r="36" spans="1:57" x14ac:dyDescent="0.2">
      <c r="A36" s="85">
        <v>2002</v>
      </c>
      <c r="B36" s="86"/>
      <c r="C36" s="91">
        <v>156145.54274777</v>
      </c>
      <c r="D36" s="92">
        <v>164640.17752095</v>
      </c>
      <c r="E36" s="92">
        <v>163031.87401604</v>
      </c>
      <c r="F36" s="92">
        <v>1608.3035049099999</v>
      </c>
      <c r="G36" s="93">
        <v>-8494.6347731800051</v>
      </c>
      <c r="H36" s="91">
        <v>121923.08520730001</v>
      </c>
      <c r="I36" s="92">
        <v>132686.76625033998</v>
      </c>
      <c r="J36" s="92">
        <v>131074.98053028999</v>
      </c>
      <c r="K36" s="92">
        <v>1611.7857200499998</v>
      </c>
      <c r="L36" s="93">
        <v>-10763.681043039964</v>
      </c>
      <c r="M36" s="91">
        <v>48890.248612800002</v>
      </c>
      <c r="N36" s="92">
        <v>59586.492746639997</v>
      </c>
      <c r="O36" s="92">
        <v>59956.058962989999</v>
      </c>
      <c r="P36" s="92">
        <v>-369.56621634999999</v>
      </c>
      <c r="Q36" s="93">
        <v>-10696.244133839995</v>
      </c>
      <c r="R36" s="91">
        <v>61310.528067450003</v>
      </c>
      <c r="S36" s="92">
        <v>62330.864947459995</v>
      </c>
      <c r="T36" s="92">
        <v>61031.584926229996</v>
      </c>
      <c r="U36" s="92">
        <v>1299.2800212300001</v>
      </c>
      <c r="V36" s="93">
        <v>-1020.3368800099925</v>
      </c>
      <c r="W36" s="91">
        <v>36101.812792510005</v>
      </c>
      <c r="X36" s="92">
        <v>35148.912822700004</v>
      </c>
      <c r="Y36" s="92">
        <v>34466.840907530001</v>
      </c>
      <c r="Z36" s="92">
        <v>682.07191517000001</v>
      </c>
      <c r="AA36" s="93">
        <v>952.89996981000149</v>
      </c>
      <c r="AB36" s="91">
        <v>47460.032418030001</v>
      </c>
      <c r="AC36" s="92">
        <v>45190.986148180004</v>
      </c>
      <c r="AD36" s="92">
        <v>45194.468363320004</v>
      </c>
      <c r="AE36" s="92">
        <v>-3.4822151399999997</v>
      </c>
      <c r="AF36" s="93">
        <v>2269.0462698499978</v>
      </c>
      <c r="AG36" s="91">
        <v>131472.96125411001</v>
      </c>
      <c r="AH36" s="92">
        <v>44284.964008429997</v>
      </c>
      <c r="AI36" s="92">
        <v>32316.825813069998</v>
      </c>
      <c r="AJ36" s="92">
        <v>21629.305527789998</v>
      </c>
      <c r="AK36" s="92">
        <v>33241.865904819999</v>
      </c>
      <c r="AL36" s="102">
        <v>172247.05075161002</v>
      </c>
      <c r="AM36" s="91">
        <v>279233.86737607</v>
      </c>
      <c r="AN36" s="92">
        <v>143564.15683397002</v>
      </c>
      <c r="AO36" s="92">
        <v>77377.432604409987</v>
      </c>
      <c r="AP36" s="92">
        <v>57863.814545909998</v>
      </c>
      <c r="AQ36" s="93">
        <v>438.46339177999999</v>
      </c>
      <c r="AR36" s="103">
        <v>221791.07257058</v>
      </c>
      <c r="AS36" s="104">
        <v>120306.42009449001</v>
      </c>
      <c r="AT36" s="104">
        <v>58523.911648059999</v>
      </c>
      <c r="AU36" s="104">
        <v>42956.335903530002</v>
      </c>
      <c r="AV36" s="105">
        <v>14.4049245</v>
      </c>
      <c r="AW36" s="91">
        <v>171092.73714109999</v>
      </c>
      <c r="AX36" s="92">
        <v>109590.42555489</v>
      </c>
      <c r="AY36" s="92">
        <v>51061.40888304</v>
      </c>
      <c r="AZ36" s="92">
        <v>30531.603643089999</v>
      </c>
      <c r="BA36" s="93">
        <v>-20080.70093992</v>
      </c>
      <c r="BB36" s="90"/>
      <c r="BC36" s="92"/>
      <c r="BD36" s="92"/>
      <c r="BE36" s="92"/>
    </row>
    <row r="37" spans="1:57" x14ac:dyDescent="0.2">
      <c r="A37" s="85">
        <v>2003</v>
      </c>
      <c r="B37" s="86"/>
      <c r="C37" s="91">
        <v>155478.88728207001</v>
      </c>
      <c r="D37" s="92">
        <v>162173.11306398999</v>
      </c>
      <c r="E37" s="92">
        <v>160505.76760495</v>
      </c>
      <c r="F37" s="92">
        <v>1667.3454590400002</v>
      </c>
      <c r="G37" s="93">
        <v>-6694.2257819199876</v>
      </c>
      <c r="H37" s="91">
        <v>122200.37519516</v>
      </c>
      <c r="I37" s="92">
        <v>127883.17685764999</v>
      </c>
      <c r="J37" s="92">
        <v>126214.92221642999</v>
      </c>
      <c r="K37" s="92">
        <v>1668.2546412200002</v>
      </c>
      <c r="L37" s="93">
        <v>-5682.8016624899901</v>
      </c>
      <c r="M37" s="91">
        <v>49658.033809809996</v>
      </c>
      <c r="N37" s="92">
        <v>52431.742237849998</v>
      </c>
      <c r="O37" s="92">
        <v>52910.879176859999</v>
      </c>
      <c r="P37" s="92">
        <v>-479.13693900999999</v>
      </c>
      <c r="Q37" s="93">
        <v>-2773.7084280400013</v>
      </c>
      <c r="R37" s="91">
        <v>61718.793672700005</v>
      </c>
      <c r="S37" s="92">
        <v>64307.984543279999</v>
      </c>
      <c r="T37" s="92">
        <v>63037.451644699999</v>
      </c>
      <c r="U37" s="92">
        <v>1270.5328985799999</v>
      </c>
      <c r="V37" s="93">
        <v>-2589.1908705799942</v>
      </c>
      <c r="W37" s="91">
        <v>35833.492507979994</v>
      </c>
      <c r="X37" s="92">
        <v>36153.394870490003</v>
      </c>
      <c r="Y37" s="92">
        <v>35276.53618884</v>
      </c>
      <c r="Z37" s="92">
        <v>876.85868164999999</v>
      </c>
      <c r="AA37" s="93">
        <v>-319.90236251000897</v>
      </c>
      <c r="AB37" s="91">
        <v>47288.29874364</v>
      </c>
      <c r="AC37" s="92">
        <v>48299.722863069997</v>
      </c>
      <c r="AD37" s="92">
        <v>48300.63204525</v>
      </c>
      <c r="AE37" s="92">
        <v>-0.90918218000000006</v>
      </c>
      <c r="AF37" s="93">
        <v>-1011.4241194299975</v>
      </c>
      <c r="AG37" s="91">
        <v>129534.15176814</v>
      </c>
      <c r="AH37" s="92">
        <v>44803.017837040003</v>
      </c>
      <c r="AI37" s="92">
        <v>31230.558354320001</v>
      </c>
      <c r="AJ37" s="92">
        <v>21069.556690680001</v>
      </c>
      <c r="AK37" s="92">
        <v>32431.018886100002</v>
      </c>
      <c r="AL37" s="102">
        <v>171896.21863975</v>
      </c>
      <c r="AM37" s="91">
        <v>278214.90626311</v>
      </c>
      <c r="AN37" s="92">
        <v>140511.04567533001</v>
      </c>
      <c r="AO37" s="92">
        <v>80151.774468239993</v>
      </c>
      <c r="AP37" s="92">
        <v>57073.435675530003</v>
      </c>
      <c r="AQ37" s="93">
        <v>478.65044401</v>
      </c>
      <c r="AR37" s="103">
        <v>226500.19020583999</v>
      </c>
      <c r="AS37" s="104">
        <v>121842.87195448001</v>
      </c>
      <c r="AT37" s="104">
        <v>63356.716075249999</v>
      </c>
      <c r="AU37" s="104">
        <v>41289.28439108</v>
      </c>
      <c r="AV37" s="105">
        <v>11.31778503</v>
      </c>
      <c r="AW37" s="91">
        <v>181099.16976886001</v>
      </c>
      <c r="AX37" s="92">
        <v>112993.08965506</v>
      </c>
      <c r="AY37" s="92">
        <v>53119.962820480003</v>
      </c>
      <c r="AZ37" s="92">
        <v>31655.608666069998</v>
      </c>
      <c r="BA37" s="93">
        <v>-16669.491372749999</v>
      </c>
      <c r="BB37" s="90"/>
      <c r="BC37" s="92"/>
      <c r="BD37" s="92"/>
      <c r="BE37" s="92"/>
    </row>
    <row r="38" spans="1:57" x14ac:dyDescent="0.2">
      <c r="A38" s="85">
        <v>2004</v>
      </c>
      <c r="B38" s="86"/>
      <c r="C38" s="91">
        <v>158903.08932580001</v>
      </c>
      <c r="D38" s="92">
        <v>166029.94127634002</v>
      </c>
      <c r="E38" s="92">
        <v>164592.47232435</v>
      </c>
      <c r="F38" s="92">
        <v>1437.4689519900001</v>
      </c>
      <c r="G38" s="93">
        <v>-7126.8519505400036</v>
      </c>
      <c r="H38" s="91">
        <v>126417.12148307</v>
      </c>
      <c r="I38" s="92">
        <v>131114.32552614002</v>
      </c>
      <c r="J38" s="92">
        <v>129675.08020125001</v>
      </c>
      <c r="K38" s="92">
        <v>1439.2453248900001</v>
      </c>
      <c r="L38" s="93">
        <v>-4697.2040430700144</v>
      </c>
      <c r="M38" s="91">
        <v>51451.230073519997</v>
      </c>
      <c r="N38" s="92">
        <v>53716.740341820005</v>
      </c>
      <c r="O38" s="92">
        <v>53956.706460740003</v>
      </c>
      <c r="P38" s="92">
        <v>-239.96611892000001</v>
      </c>
      <c r="Q38" s="93">
        <v>-2265.5102683000077</v>
      </c>
      <c r="R38" s="91">
        <v>63260.257612960006</v>
      </c>
      <c r="S38" s="92">
        <v>65928.938789099993</v>
      </c>
      <c r="T38" s="92">
        <v>64833.493001859999</v>
      </c>
      <c r="U38" s="92">
        <v>1095.4457872400001</v>
      </c>
      <c r="V38" s="93">
        <v>-2668.6811761399877</v>
      </c>
      <c r="W38" s="91">
        <v>36244.204380280004</v>
      </c>
      <c r="X38" s="92">
        <v>36007.216978329998</v>
      </c>
      <c r="Y38" s="92">
        <v>35423.451321759996</v>
      </c>
      <c r="Z38" s="92">
        <v>583.76565657000003</v>
      </c>
      <c r="AA38" s="93">
        <v>236.98740195000573</v>
      </c>
      <c r="AB38" s="91">
        <v>47030.539320800002</v>
      </c>
      <c r="AC38" s="92">
        <v>49460.187228280003</v>
      </c>
      <c r="AD38" s="92">
        <v>49461.963601180003</v>
      </c>
      <c r="AE38" s="92">
        <v>-1.7763729000000001</v>
      </c>
      <c r="AF38" s="93">
        <v>-2429.6479074800009</v>
      </c>
      <c r="AG38" s="91">
        <v>131915.53725143999</v>
      </c>
      <c r="AH38" s="92">
        <v>46331.932011910001</v>
      </c>
      <c r="AI38" s="92">
        <v>32698.419961789998</v>
      </c>
      <c r="AJ38" s="92">
        <v>21248.480856099999</v>
      </c>
      <c r="AK38" s="92">
        <v>31636.704421640003</v>
      </c>
      <c r="AL38" s="102">
        <v>177528.70644510997</v>
      </c>
      <c r="AM38" s="91">
        <v>290841.94418004999</v>
      </c>
      <c r="AN38" s="92">
        <v>147283.77319328999</v>
      </c>
      <c r="AO38" s="92">
        <v>84511.975956130002</v>
      </c>
      <c r="AP38" s="92">
        <v>58343.17567846</v>
      </c>
      <c r="AQ38" s="93">
        <v>2703.0193521699998</v>
      </c>
      <c r="AR38" s="103">
        <v>229894.38253815999</v>
      </c>
      <c r="AS38" s="104">
        <v>124668.33355034</v>
      </c>
      <c r="AT38" s="104">
        <v>63592.672244540001</v>
      </c>
      <c r="AU38" s="104">
        <v>41623.639264020007</v>
      </c>
      <c r="AV38" s="105">
        <v>2009.7374792599999</v>
      </c>
      <c r="AW38" s="91">
        <v>196186.05677451001</v>
      </c>
      <c r="AX38" s="92">
        <v>121231.33649227</v>
      </c>
      <c r="AY38" s="92">
        <v>56627.945532830003</v>
      </c>
      <c r="AZ38" s="92">
        <v>32849.104252789999</v>
      </c>
      <c r="BA38" s="93">
        <v>-14522.32950338</v>
      </c>
      <c r="BB38" s="90"/>
      <c r="BC38" s="92"/>
      <c r="BD38" s="92"/>
      <c r="BE38" s="92"/>
    </row>
    <row r="39" spans="1:57" x14ac:dyDescent="0.2">
      <c r="A39" s="85">
        <v>2005</v>
      </c>
      <c r="B39" s="86"/>
      <c r="C39" s="91">
        <v>165235.11219712999</v>
      </c>
      <c r="D39" s="92">
        <v>168573.15113247</v>
      </c>
      <c r="E39" s="92">
        <v>167730.57266633</v>
      </c>
      <c r="F39" s="92">
        <v>842.57846614000005</v>
      </c>
      <c r="G39" s="93">
        <v>-3338.0389353400096</v>
      </c>
      <c r="H39" s="91">
        <v>132131.31014282999</v>
      </c>
      <c r="I39" s="92">
        <v>132887.94705679003</v>
      </c>
      <c r="J39" s="92">
        <v>132044.51473280002</v>
      </c>
      <c r="K39" s="92">
        <v>843.43232398999999</v>
      </c>
      <c r="L39" s="93">
        <v>-756.63691396004288</v>
      </c>
      <c r="M39" s="91">
        <v>54470.366002850002</v>
      </c>
      <c r="N39" s="92">
        <v>54295.636042060003</v>
      </c>
      <c r="O39" s="92">
        <v>54611.507125720003</v>
      </c>
      <c r="P39" s="92">
        <v>-315.87108366000001</v>
      </c>
      <c r="Q39" s="93">
        <v>174.72996078999859</v>
      </c>
      <c r="R39" s="91">
        <v>65864.301086129999</v>
      </c>
      <c r="S39" s="92">
        <v>66864.692059220004</v>
      </c>
      <c r="T39" s="92">
        <v>66110.850687900005</v>
      </c>
      <c r="U39" s="92">
        <v>753.84137132000001</v>
      </c>
      <c r="V39" s="93">
        <v>-1000.390973090005</v>
      </c>
      <c r="W39" s="91">
        <v>36749.902416789999</v>
      </c>
      <c r="X39" s="92">
        <v>36680.878318230003</v>
      </c>
      <c r="Y39" s="92">
        <v>36275.416281900005</v>
      </c>
      <c r="Z39" s="92">
        <v>405.46203632999999</v>
      </c>
      <c r="AA39" s="93">
        <v>69.024098559995764</v>
      </c>
      <c r="AB39" s="91">
        <v>48124.263548880001</v>
      </c>
      <c r="AC39" s="92">
        <v>50705.665570270001</v>
      </c>
      <c r="AD39" s="92">
        <v>50706.519428120002</v>
      </c>
      <c r="AE39" s="92">
        <v>-0.85385785000000003</v>
      </c>
      <c r="AF39" s="93">
        <v>-2581.4020213900003</v>
      </c>
      <c r="AG39" s="91">
        <v>137105.61622587001</v>
      </c>
      <c r="AH39" s="92">
        <v>49103.527851599996</v>
      </c>
      <c r="AI39" s="92">
        <v>34337.084613289997</v>
      </c>
      <c r="AJ39" s="92">
        <v>21457.04583861</v>
      </c>
      <c r="AK39" s="92">
        <v>32207.957922370002</v>
      </c>
      <c r="AL39" s="102">
        <v>185379.79484501999</v>
      </c>
      <c r="AM39" s="91">
        <v>286600.29695792001</v>
      </c>
      <c r="AN39" s="92">
        <v>152919.74274601002</v>
      </c>
      <c r="AO39" s="92">
        <v>74316.276963180004</v>
      </c>
      <c r="AP39" s="92">
        <v>58746.221660449999</v>
      </c>
      <c r="AQ39" s="93">
        <v>4418.0555882799999</v>
      </c>
      <c r="AR39" s="103">
        <v>226270.11271376</v>
      </c>
      <c r="AS39" s="104">
        <v>128229.89374086</v>
      </c>
      <c r="AT39" s="104">
        <v>55972.806167039998</v>
      </c>
      <c r="AU39" s="104">
        <v>42057.882763870002</v>
      </c>
      <c r="AV39" s="105">
        <v>3809.53004199</v>
      </c>
      <c r="AW39" s="91">
        <v>175136.69210888</v>
      </c>
      <c r="AX39" s="92">
        <v>115362.6996692</v>
      </c>
      <c r="AY39" s="92">
        <v>40817.927374999999</v>
      </c>
      <c r="AZ39" s="92">
        <v>32051.4576571</v>
      </c>
      <c r="BA39" s="93">
        <v>-13095.392592419999</v>
      </c>
      <c r="BB39" s="90"/>
      <c r="BC39" s="92"/>
      <c r="BD39" s="92"/>
      <c r="BE39" s="92"/>
    </row>
    <row r="40" spans="1:57" x14ac:dyDescent="0.2">
      <c r="A40" s="85">
        <v>2006</v>
      </c>
      <c r="B40" s="86"/>
      <c r="C40" s="91">
        <v>173869.9954129</v>
      </c>
      <c r="D40" s="92">
        <v>169191.33148204</v>
      </c>
      <c r="E40" s="92">
        <v>168527.63047129</v>
      </c>
      <c r="F40" s="92">
        <v>663.70101075000002</v>
      </c>
      <c r="G40" s="93">
        <v>4678.6639308599988</v>
      </c>
      <c r="H40" s="91">
        <v>139754.77984757998</v>
      </c>
      <c r="I40" s="92">
        <v>133908.04130681002</v>
      </c>
      <c r="J40" s="92">
        <v>133244.55623511001</v>
      </c>
      <c r="K40" s="92">
        <v>663.48507169999993</v>
      </c>
      <c r="L40" s="93">
        <v>5846.7385407699621</v>
      </c>
      <c r="M40" s="91">
        <v>58391.584948279997</v>
      </c>
      <c r="N40" s="92">
        <v>55204.798285839999</v>
      </c>
      <c r="O40" s="92">
        <v>55572.985958429999</v>
      </c>
      <c r="P40" s="92">
        <v>-368.18767258999998</v>
      </c>
      <c r="Q40" s="93">
        <v>3186.7866624399976</v>
      </c>
      <c r="R40" s="91">
        <v>68901.760742960003</v>
      </c>
      <c r="S40" s="92">
        <v>67254.931248830006</v>
      </c>
      <c r="T40" s="92">
        <v>66600.807631410004</v>
      </c>
      <c r="U40" s="92">
        <v>654.12361742000007</v>
      </c>
      <c r="V40" s="93">
        <v>1646.8294941299973</v>
      </c>
      <c r="W40" s="91">
        <v>38418.800006130004</v>
      </c>
      <c r="X40" s="92">
        <v>37405.677620210001</v>
      </c>
      <c r="Y40" s="92">
        <v>37028.12849522</v>
      </c>
      <c r="Z40" s="92">
        <v>377.54912499</v>
      </c>
      <c r="AA40" s="93">
        <v>1013.1223859200036</v>
      </c>
      <c r="AB40" s="91">
        <v>49343.042816650006</v>
      </c>
      <c r="AC40" s="92">
        <v>50511.117426570003</v>
      </c>
      <c r="AD40" s="92">
        <v>50510.901487520001</v>
      </c>
      <c r="AE40" s="92">
        <v>0.21593905000000002</v>
      </c>
      <c r="AF40" s="93">
        <v>-1168.0746099199969</v>
      </c>
      <c r="AG40" s="91">
        <v>144390.98695609998</v>
      </c>
      <c r="AH40" s="92">
        <v>52558.558155040002</v>
      </c>
      <c r="AI40" s="92">
        <v>36055.217180079999</v>
      </c>
      <c r="AJ40" s="92">
        <v>22514.297172090002</v>
      </c>
      <c r="AK40" s="92">
        <v>33262.914448889998</v>
      </c>
      <c r="AL40" s="102">
        <v>193950.18568353931</v>
      </c>
      <c r="AM40" s="91">
        <v>269135.94743765995</v>
      </c>
      <c r="AN40" s="92">
        <v>142492.93170722999</v>
      </c>
      <c r="AO40" s="92">
        <v>70634.574036719991</v>
      </c>
      <c r="AP40" s="92">
        <v>55584.048489550005</v>
      </c>
      <c r="AQ40" s="93">
        <v>5224.3932041600001</v>
      </c>
      <c r="AR40" s="103">
        <v>212174.77091694999</v>
      </c>
      <c r="AS40" s="104">
        <v>120682.69466721</v>
      </c>
      <c r="AT40" s="104">
        <v>52316.363171880002</v>
      </c>
      <c r="AU40" s="104">
        <v>39155.836047859993</v>
      </c>
      <c r="AV40" s="105">
        <v>4819.8770300000006</v>
      </c>
      <c r="AW40" s="91">
        <v>159702.81695372</v>
      </c>
      <c r="AX40" s="92">
        <v>106397.48161064</v>
      </c>
      <c r="AY40" s="92">
        <v>37047.987912899996</v>
      </c>
      <c r="AZ40" s="92">
        <v>29637.35017478</v>
      </c>
      <c r="BA40" s="93">
        <v>-13380.0027446</v>
      </c>
      <c r="BB40" s="90"/>
      <c r="BC40" s="92"/>
      <c r="BD40" s="92"/>
      <c r="BE40" s="92"/>
    </row>
    <row r="41" spans="1:57" x14ac:dyDescent="0.2">
      <c r="A41" s="85">
        <v>2007</v>
      </c>
      <c r="B41" s="86"/>
      <c r="C41" s="91">
        <v>181314.41380129999</v>
      </c>
      <c r="D41" s="92">
        <v>173482.98133208</v>
      </c>
      <c r="E41" s="92">
        <v>172757.63779328001</v>
      </c>
      <c r="F41" s="92">
        <v>725.34353880000003</v>
      </c>
      <c r="G41" s="93">
        <v>7831.432469219988</v>
      </c>
      <c r="H41" s="91">
        <v>145432.29186132</v>
      </c>
      <c r="I41" s="92">
        <v>144953.18637243001</v>
      </c>
      <c r="J41" s="92">
        <v>144229.66967082</v>
      </c>
      <c r="K41" s="92">
        <v>723.51670161000004</v>
      </c>
      <c r="L41" s="93">
        <v>479.1054888899962</v>
      </c>
      <c r="M41" s="91">
        <v>59353.244580480001</v>
      </c>
      <c r="N41" s="92">
        <v>64414.018044919998</v>
      </c>
      <c r="O41" s="92">
        <v>64837.348027659995</v>
      </c>
      <c r="P41" s="92">
        <v>-423.32998273999999</v>
      </c>
      <c r="Q41" s="93">
        <v>-5060.773464439997</v>
      </c>
      <c r="R41" s="91">
        <v>73458.318887529997</v>
      </c>
      <c r="S41" s="92">
        <v>70035.895914950001</v>
      </c>
      <c r="T41" s="92">
        <v>69142.796767770007</v>
      </c>
      <c r="U41" s="92">
        <v>893.09914717999993</v>
      </c>
      <c r="V41" s="93">
        <v>3422.422972579996</v>
      </c>
      <c r="W41" s="91">
        <v>39814.254404590007</v>
      </c>
      <c r="X41" s="92">
        <v>37696.798422849999</v>
      </c>
      <c r="Y41" s="92">
        <v>37443.050885680001</v>
      </c>
      <c r="Z41" s="92">
        <v>253.74753716999999</v>
      </c>
      <c r="AA41" s="93">
        <v>2117.4559817400077</v>
      </c>
      <c r="AB41" s="91">
        <v>58964.333300570004</v>
      </c>
      <c r="AC41" s="92">
        <v>51612.006320250002</v>
      </c>
      <c r="AD41" s="92">
        <v>51610.179483060005</v>
      </c>
      <c r="AE41" s="92">
        <v>1.82683719</v>
      </c>
      <c r="AF41" s="93">
        <v>7352.3269803200019</v>
      </c>
      <c r="AG41" s="91">
        <v>151116.61998260999</v>
      </c>
      <c r="AH41" s="92">
        <v>53598.323234099997</v>
      </c>
      <c r="AI41" s="92">
        <v>38723.227002630003</v>
      </c>
      <c r="AJ41" s="92">
        <v>23928.430160870001</v>
      </c>
      <c r="AK41" s="92">
        <v>34866.639585010002</v>
      </c>
      <c r="AL41" s="102">
        <v>205899.57032380119</v>
      </c>
      <c r="AM41" s="91">
        <v>275075.08562388999</v>
      </c>
      <c r="AN41" s="92">
        <v>150140.07961627998</v>
      </c>
      <c r="AO41" s="92">
        <v>69815.920831980009</v>
      </c>
      <c r="AP41" s="92">
        <v>55137.382479790002</v>
      </c>
      <c r="AQ41" s="93">
        <v>7166.7981004900003</v>
      </c>
      <c r="AR41" s="103">
        <v>201109.95700416999</v>
      </c>
      <c r="AS41" s="104">
        <v>115169.7612702</v>
      </c>
      <c r="AT41" s="104">
        <v>50108.755744249996</v>
      </c>
      <c r="AU41" s="104">
        <v>38197.007422720002</v>
      </c>
      <c r="AV41" s="105">
        <v>4819.5279716499999</v>
      </c>
      <c r="AW41" s="91">
        <v>156762.26685794001</v>
      </c>
      <c r="AX41" s="92">
        <v>112104.43817933</v>
      </c>
      <c r="AY41" s="92">
        <v>32701.343321200002</v>
      </c>
      <c r="AZ41" s="92">
        <v>28338.109722929999</v>
      </c>
      <c r="BA41" s="93">
        <v>-15400.62436552</v>
      </c>
      <c r="BB41" s="90"/>
      <c r="BC41" s="92"/>
      <c r="BD41" s="92"/>
      <c r="BE41" s="92"/>
    </row>
    <row r="42" spans="1:57" x14ac:dyDescent="0.2">
      <c r="A42" s="85">
        <v>2008</v>
      </c>
      <c r="B42" s="86"/>
      <c r="C42" s="91">
        <v>195422.95951611002</v>
      </c>
      <c r="D42" s="92">
        <v>184293.07885792002</v>
      </c>
      <c r="E42" s="92">
        <v>183350.38442295001</v>
      </c>
      <c r="F42" s="92">
        <v>942.69443496999997</v>
      </c>
      <c r="G42" s="93">
        <v>11129.880658189999</v>
      </c>
      <c r="H42" s="91">
        <v>157592.5219513</v>
      </c>
      <c r="I42" s="92">
        <v>148253.00364186001</v>
      </c>
      <c r="J42" s="92">
        <v>147310.05049788</v>
      </c>
      <c r="K42" s="92">
        <v>942.95314398000005</v>
      </c>
      <c r="L42" s="93">
        <v>9339.5183094399981</v>
      </c>
      <c r="M42" s="91">
        <v>67414.316070960005</v>
      </c>
      <c r="N42" s="92">
        <v>62457.005972760002</v>
      </c>
      <c r="O42" s="92">
        <v>60972.677580449999</v>
      </c>
      <c r="P42" s="92">
        <v>1484.32839231</v>
      </c>
      <c r="Q42" s="93">
        <v>4957.3100982000033</v>
      </c>
      <c r="R42" s="91">
        <v>77466.769838709995</v>
      </c>
      <c r="S42" s="92">
        <v>73430.12006880001</v>
      </c>
      <c r="T42" s="92">
        <v>74317.97432328001</v>
      </c>
      <c r="U42" s="92">
        <v>-887.85425448000001</v>
      </c>
      <c r="V42" s="93">
        <v>4036.6497699099855</v>
      </c>
      <c r="W42" s="91">
        <v>41278.132901340003</v>
      </c>
      <c r="X42" s="92">
        <v>40932.574461000004</v>
      </c>
      <c r="Y42" s="92">
        <v>40586.095454850001</v>
      </c>
      <c r="Z42" s="92">
        <v>346.47900614999998</v>
      </c>
      <c r="AA42" s="93">
        <v>345.55844033999892</v>
      </c>
      <c r="AB42" s="91">
        <v>51680.75436531</v>
      </c>
      <c r="AC42" s="92">
        <v>49890.392016559999</v>
      </c>
      <c r="AD42" s="92">
        <v>49890.650725569998</v>
      </c>
      <c r="AE42" s="92">
        <v>-0.25870900999999996</v>
      </c>
      <c r="AF42" s="93">
        <v>1790.3623487500008</v>
      </c>
      <c r="AG42" s="91">
        <v>160812.54061897</v>
      </c>
      <c r="AH42" s="92">
        <v>60030.448110239995</v>
      </c>
      <c r="AI42" s="92">
        <v>39450.235257339998</v>
      </c>
      <c r="AJ42" s="92">
        <v>24517.762634539999</v>
      </c>
      <c r="AK42" s="92">
        <v>36814.094616850001</v>
      </c>
      <c r="AL42" s="102">
        <v>216282.13464299019</v>
      </c>
      <c r="AM42" s="91">
        <v>287289.37001255999</v>
      </c>
      <c r="AN42" s="92">
        <v>153885.08140768</v>
      </c>
      <c r="AO42" s="92">
        <v>74409.387396369988</v>
      </c>
      <c r="AP42" s="92">
        <v>59719.77031634</v>
      </c>
      <c r="AQ42" s="93">
        <v>4864.1122999500003</v>
      </c>
      <c r="AR42" s="103">
        <v>197485.06455765001</v>
      </c>
      <c r="AS42" s="104">
        <v>115142.41369662</v>
      </c>
      <c r="AT42" s="104">
        <v>45065.281698090002</v>
      </c>
      <c r="AU42" s="104">
        <v>38716.470781559998</v>
      </c>
      <c r="AV42" s="105">
        <v>4124.1902062499994</v>
      </c>
      <c r="AW42" s="91">
        <v>165716.05615466999</v>
      </c>
      <c r="AX42" s="92">
        <v>111866.28738424</v>
      </c>
      <c r="AY42" s="92">
        <v>37219.910862049997</v>
      </c>
      <c r="AZ42" s="92">
        <v>33269.493738060002</v>
      </c>
      <c r="BA42" s="93">
        <v>-16639.635829679999</v>
      </c>
      <c r="BB42" s="90"/>
      <c r="BC42" s="92"/>
      <c r="BD42" s="92"/>
      <c r="BE42" s="92"/>
    </row>
    <row r="43" spans="1:57" x14ac:dyDescent="0.2">
      <c r="A43" s="85">
        <v>2009</v>
      </c>
      <c r="B43" s="86"/>
      <c r="C43" s="91">
        <v>195638.10501162999</v>
      </c>
      <c r="D43" s="92">
        <v>191741.70091248999</v>
      </c>
      <c r="E43" s="92">
        <v>190497.51602268999</v>
      </c>
      <c r="F43" s="92">
        <v>1244.1848898000001</v>
      </c>
      <c r="G43" s="93">
        <v>3896.4040991399961</v>
      </c>
      <c r="H43" s="91">
        <v>156644.84251488</v>
      </c>
      <c r="I43" s="92">
        <v>151605.24126295999</v>
      </c>
      <c r="J43" s="92">
        <v>150366.40558254</v>
      </c>
      <c r="K43" s="92">
        <v>1238.83568042</v>
      </c>
      <c r="L43" s="93">
        <v>5039.6012519200158</v>
      </c>
      <c r="M43" s="91">
        <v>65844.719623559999</v>
      </c>
      <c r="N43" s="92">
        <v>62837.676224820003</v>
      </c>
      <c r="O43" s="92">
        <v>61528.022310740002</v>
      </c>
      <c r="P43" s="92">
        <v>1309.65391408</v>
      </c>
      <c r="Q43" s="93">
        <v>3007.0433987399956</v>
      </c>
      <c r="R43" s="91">
        <v>77978.186637130013</v>
      </c>
      <c r="S43" s="92">
        <v>75624.27347796</v>
      </c>
      <c r="T43" s="92">
        <v>75969.82294056</v>
      </c>
      <c r="U43" s="92">
        <v>-345.54946260000003</v>
      </c>
      <c r="V43" s="93">
        <v>2353.9131591700134</v>
      </c>
      <c r="W43" s="91">
        <v>41949.765776139997</v>
      </c>
      <c r="X43" s="92">
        <v>42271.121082140002</v>
      </c>
      <c r="Y43" s="92">
        <v>41996.389853200002</v>
      </c>
      <c r="Z43" s="92">
        <v>274.73122893999999</v>
      </c>
      <c r="AA43" s="93">
        <v>-321.35530600000493</v>
      </c>
      <c r="AB43" s="91">
        <v>53192.704497419996</v>
      </c>
      <c r="AC43" s="92">
        <v>54335.901650200001</v>
      </c>
      <c r="AD43" s="92">
        <v>54330.55244082</v>
      </c>
      <c r="AE43" s="92">
        <v>5.3492093800000005</v>
      </c>
      <c r="AF43" s="93">
        <v>-1143.1971527800051</v>
      </c>
      <c r="AG43" s="91">
        <v>161561.13600387002</v>
      </c>
      <c r="AH43" s="92">
        <v>59126.165655010002</v>
      </c>
      <c r="AI43" s="92">
        <v>39522.216285329996</v>
      </c>
      <c r="AJ43" s="92">
        <v>24805.609027440001</v>
      </c>
      <c r="AK43" s="92">
        <v>38107.145036089998</v>
      </c>
      <c r="AL43" s="102">
        <v>218545.29855394299</v>
      </c>
      <c r="AM43" s="91">
        <v>271370.57314615999</v>
      </c>
      <c r="AN43" s="92">
        <v>142526.44963738997</v>
      </c>
      <c r="AO43" s="92">
        <v>69849.165089560003</v>
      </c>
      <c r="AP43" s="92">
        <v>59849.950333400004</v>
      </c>
      <c r="AQ43" s="93">
        <v>6056.24918402</v>
      </c>
      <c r="AR43" s="103">
        <v>185192.66284524</v>
      </c>
      <c r="AS43" s="104">
        <v>106220.04843177</v>
      </c>
      <c r="AT43" s="104">
        <v>41398.654140680002</v>
      </c>
      <c r="AU43" s="104">
        <v>38866.506929809999</v>
      </c>
      <c r="AV43" s="105">
        <v>5603.8320548599995</v>
      </c>
      <c r="AW43" s="91">
        <v>152451.04939751001</v>
      </c>
      <c r="AX43" s="92">
        <v>108519.98099937</v>
      </c>
      <c r="AY43" s="92">
        <v>28988.527317010001</v>
      </c>
      <c r="AZ43" s="92">
        <v>32499.30824463</v>
      </c>
      <c r="BA43" s="93">
        <v>-17556.767163500001</v>
      </c>
      <c r="BB43" s="90"/>
      <c r="BC43" s="92"/>
      <c r="BD43" s="92"/>
      <c r="BE43" s="92"/>
    </row>
    <row r="44" spans="1:57" x14ac:dyDescent="0.2">
      <c r="A44" s="85">
        <v>2010</v>
      </c>
      <c r="B44" s="86"/>
      <c r="C44" s="91">
        <v>198366.00360159998</v>
      </c>
      <c r="D44" s="92">
        <v>196457.80288443001</v>
      </c>
      <c r="E44" s="92">
        <v>195023.93985532</v>
      </c>
      <c r="F44" s="92">
        <v>1433.8630291100001</v>
      </c>
      <c r="G44" s="93">
        <v>1908.2007171699661</v>
      </c>
      <c r="H44" s="91">
        <v>159252.26755118</v>
      </c>
      <c r="I44" s="92">
        <v>155554.06900908999</v>
      </c>
      <c r="J44" s="92">
        <v>154115.95821884999</v>
      </c>
      <c r="K44" s="92">
        <v>1438.1107902399999</v>
      </c>
      <c r="L44" s="93">
        <v>3698.1985420900164</v>
      </c>
      <c r="M44" s="91">
        <v>67076.954420280003</v>
      </c>
      <c r="N44" s="92">
        <v>64125.124891150001</v>
      </c>
      <c r="O44" s="92">
        <v>63042.15913331</v>
      </c>
      <c r="P44" s="92">
        <v>1082.9657578400002</v>
      </c>
      <c r="Q44" s="93">
        <v>2951.8295291300019</v>
      </c>
      <c r="R44" s="91">
        <v>79411.265152220003</v>
      </c>
      <c r="S44" s="92">
        <v>78053.753637289992</v>
      </c>
      <c r="T44" s="92">
        <v>78031.008756029987</v>
      </c>
      <c r="U44" s="92">
        <v>22.74488126</v>
      </c>
      <c r="V44" s="93">
        <v>1357.5115149300109</v>
      </c>
      <c r="W44" s="91">
        <v>42240.689258319995</v>
      </c>
      <c r="X44" s="92">
        <v>42851.831760309993</v>
      </c>
      <c r="Y44" s="92">
        <v>42519.431609169995</v>
      </c>
      <c r="Z44" s="92">
        <v>332.40015113999999</v>
      </c>
      <c r="AA44" s="93">
        <v>-611.14250198999798</v>
      </c>
      <c r="AB44" s="91">
        <v>53556.066063830003</v>
      </c>
      <c r="AC44" s="92">
        <v>55346.063888750003</v>
      </c>
      <c r="AD44" s="92">
        <v>55350.311649880001</v>
      </c>
      <c r="AE44" s="92">
        <v>-4.2477611299999998</v>
      </c>
      <c r="AF44" s="93">
        <v>-1789.9978249199994</v>
      </c>
      <c r="AG44" s="91">
        <v>163189.68304527001</v>
      </c>
      <c r="AH44" s="92">
        <v>59977.429303329998</v>
      </c>
      <c r="AI44" s="92">
        <v>40148.916765410002</v>
      </c>
      <c r="AJ44" s="92">
        <v>24788.329742580001</v>
      </c>
      <c r="AK44" s="92">
        <v>38275.007233949997</v>
      </c>
      <c r="AL44" s="102">
        <v>223441.38326924003</v>
      </c>
      <c r="AM44" s="91">
        <v>270545.15069677</v>
      </c>
      <c r="AN44" s="92">
        <v>142736.05397424998</v>
      </c>
      <c r="AO44" s="92">
        <v>68029.95839408999</v>
      </c>
      <c r="AP44" s="92">
        <v>60948.901751100006</v>
      </c>
      <c r="AQ44" s="93">
        <v>7634.3448438200003</v>
      </c>
      <c r="AR44" s="103">
        <v>182800.23531483</v>
      </c>
      <c r="AS44" s="104">
        <v>104437.14284484001</v>
      </c>
      <c r="AT44" s="104">
        <v>40901.343203620003</v>
      </c>
      <c r="AU44" s="104">
        <v>38852.620506949999</v>
      </c>
      <c r="AV44" s="105">
        <v>7402.6858930099997</v>
      </c>
      <c r="AW44" s="91">
        <v>149058.72963692</v>
      </c>
      <c r="AX44" s="92">
        <v>105293.71412546</v>
      </c>
      <c r="AY44" s="92">
        <v>26783.107296419999</v>
      </c>
      <c r="AZ44" s="92">
        <v>32947.558398130001</v>
      </c>
      <c r="BA44" s="93">
        <v>-15965.65018309</v>
      </c>
      <c r="BB44" s="90"/>
      <c r="BC44" s="92"/>
      <c r="BD44" s="92"/>
      <c r="BE44" s="92"/>
    </row>
    <row r="45" spans="1:57" x14ac:dyDescent="0.2">
      <c r="A45" s="85">
        <v>2011</v>
      </c>
      <c r="B45" s="86"/>
      <c r="C45" s="91">
        <v>205701.89433430001</v>
      </c>
      <c r="D45" s="92">
        <v>200035.88880294</v>
      </c>
      <c r="E45" s="92">
        <v>198470.38810387999</v>
      </c>
      <c r="F45" s="92">
        <v>1565.50069906</v>
      </c>
      <c r="G45" s="93">
        <v>5666.0055313600169</v>
      </c>
      <c r="H45" s="91">
        <v>163842.40785945</v>
      </c>
      <c r="I45" s="92">
        <v>161236.83370295999</v>
      </c>
      <c r="J45" s="92">
        <v>159666.56066423</v>
      </c>
      <c r="K45" s="92">
        <v>1570.2730387299998</v>
      </c>
      <c r="L45" s="93">
        <v>2605.574156490009</v>
      </c>
      <c r="M45" s="91">
        <v>69209.936963150001</v>
      </c>
      <c r="N45" s="92">
        <v>67825.909532470003</v>
      </c>
      <c r="O45" s="92">
        <v>66403.458926580002</v>
      </c>
      <c r="P45" s="92">
        <v>1422.4506058899999</v>
      </c>
      <c r="Q45" s="93">
        <v>1384.0274306799984</v>
      </c>
      <c r="R45" s="91">
        <v>81654.89584889001</v>
      </c>
      <c r="S45" s="92">
        <v>80311.448642860007</v>
      </c>
      <c r="T45" s="92">
        <v>80086.984085420001</v>
      </c>
      <c r="U45" s="92">
        <v>224.46455743999999</v>
      </c>
      <c r="V45" s="93">
        <v>1343.4472060300031</v>
      </c>
      <c r="W45" s="91">
        <v>43293.613917980001</v>
      </c>
      <c r="X45" s="92">
        <v>43415.514400100008</v>
      </c>
      <c r="Y45" s="92">
        <v>43492.156522820005</v>
      </c>
      <c r="Z45" s="92">
        <v>-76.642122720000003</v>
      </c>
      <c r="AA45" s="93">
        <v>-121.90048212000693</v>
      </c>
      <c r="AB45" s="91">
        <v>58217.537517030003</v>
      </c>
      <c r="AC45" s="92">
        <v>55157.106140879994</v>
      </c>
      <c r="AD45" s="92">
        <v>55161.878480549996</v>
      </c>
      <c r="AE45" s="92">
        <v>-4.77233967</v>
      </c>
      <c r="AF45" s="93">
        <v>3060.4313761500089</v>
      </c>
      <c r="AG45" s="91">
        <v>169937.61726614001</v>
      </c>
      <c r="AH45" s="92">
        <v>62337.093819119997</v>
      </c>
      <c r="AI45" s="92">
        <v>41239.359596089998</v>
      </c>
      <c r="AJ45" s="92">
        <v>25457.197188050002</v>
      </c>
      <c r="AK45" s="92">
        <v>40903.966662880004</v>
      </c>
      <c r="AL45" s="102">
        <v>232164.49238841241</v>
      </c>
      <c r="AM45" s="91">
        <v>277193.04542519996</v>
      </c>
      <c r="AN45" s="92">
        <v>145697.26249777002</v>
      </c>
      <c r="AO45" s="92">
        <v>69780.368819249998</v>
      </c>
      <c r="AP45" s="92">
        <v>63184.041396020002</v>
      </c>
      <c r="AQ45" s="93">
        <v>6176.4124517800001</v>
      </c>
      <c r="AR45" s="103">
        <v>181667.90771979</v>
      </c>
      <c r="AS45" s="104">
        <v>104585.83331099001</v>
      </c>
      <c r="AT45" s="104">
        <v>39384.875781740004</v>
      </c>
      <c r="AU45" s="104">
        <v>39318.868511220004</v>
      </c>
      <c r="AV45" s="105">
        <v>6001.1242548599994</v>
      </c>
      <c r="AW45" s="91">
        <v>151396.74514997</v>
      </c>
      <c r="AX45" s="92">
        <v>108176.71705219999</v>
      </c>
      <c r="AY45" s="92">
        <v>28535.010432970001</v>
      </c>
      <c r="AZ45" s="92">
        <v>34338.63867796</v>
      </c>
      <c r="BA45" s="93">
        <v>-19653.621013159998</v>
      </c>
      <c r="BB45" s="90"/>
      <c r="BC45" s="92"/>
      <c r="BD45" s="92"/>
      <c r="BE45" s="92"/>
    </row>
    <row r="46" spans="1:57" x14ac:dyDescent="0.2">
      <c r="A46" s="85">
        <v>2012</v>
      </c>
      <c r="B46" s="86"/>
      <c r="C46" s="91">
        <v>205103.97408692</v>
      </c>
      <c r="D46" s="92">
        <v>203781.12891112</v>
      </c>
      <c r="E46" s="92">
        <v>201578.48981813999</v>
      </c>
      <c r="F46" s="92">
        <v>2202.63909298</v>
      </c>
      <c r="G46" s="93">
        <v>1322.845175800001</v>
      </c>
      <c r="H46" s="91">
        <v>162111.61599220999</v>
      </c>
      <c r="I46" s="92">
        <v>163751.86932324999</v>
      </c>
      <c r="J46" s="92">
        <v>161548.13486744999</v>
      </c>
      <c r="K46" s="92">
        <v>2203.7344558</v>
      </c>
      <c r="L46" s="93">
        <v>-1640.2533310400031</v>
      </c>
      <c r="M46" s="91">
        <v>67027.273851099992</v>
      </c>
      <c r="N46" s="92">
        <v>66960.36596363</v>
      </c>
      <c r="O46" s="92">
        <v>65751.414623830002</v>
      </c>
      <c r="P46" s="92">
        <v>1208.9513397999999</v>
      </c>
      <c r="Q46" s="93">
        <v>66.907887469991692</v>
      </c>
      <c r="R46" s="91">
        <v>82641.639680620006</v>
      </c>
      <c r="S46" s="92">
        <v>83596.225223200003</v>
      </c>
      <c r="T46" s="92">
        <v>82928.197306939997</v>
      </c>
      <c r="U46" s="92">
        <v>668.02791625999998</v>
      </c>
      <c r="V46" s="93">
        <v>-954.5855425799964</v>
      </c>
      <c r="W46" s="91">
        <v>43367.649309100001</v>
      </c>
      <c r="X46" s="92">
        <v>44120.224985020002</v>
      </c>
      <c r="Y46" s="92">
        <v>43793.469785300003</v>
      </c>
      <c r="Z46" s="92">
        <v>326.75519971999995</v>
      </c>
      <c r="AA46" s="93">
        <v>-752.57567592000123</v>
      </c>
      <c r="AB46" s="91">
        <v>59127.011058650001</v>
      </c>
      <c r="AC46" s="92">
        <v>56163.912551900001</v>
      </c>
      <c r="AD46" s="92">
        <v>56165.007914720001</v>
      </c>
      <c r="AE46" s="92">
        <v>-1.0953628200000001</v>
      </c>
      <c r="AF46" s="93">
        <v>2963.0985067500005</v>
      </c>
      <c r="AG46" s="91">
        <v>169848.09001807999</v>
      </c>
      <c r="AH46" s="92">
        <v>60456.474424569999</v>
      </c>
      <c r="AI46" s="92">
        <v>42037.830159829995</v>
      </c>
      <c r="AJ46" s="92">
        <v>25549.776306100001</v>
      </c>
      <c r="AK46" s="92">
        <v>41804.00912758</v>
      </c>
      <c r="AL46" s="102">
        <v>232653.15113092997</v>
      </c>
      <c r="AM46" s="91">
        <v>285610.24022711004</v>
      </c>
      <c r="AN46" s="92">
        <v>148695.37478558999</v>
      </c>
      <c r="AO46" s="92">
        <v>73138.081352099995</v>
      </c>
      <c r="AP46" s="92">
        <v>63855.56689165</v>
      </c>
      <c r="AQ46" s="93">
        <v>6415.2489550299997</v>
      </c>
      <c r="AR46" s="103">
        <v>188323.59244993</v>
      </c>
      <c r="AS46" s="104">
        <v>105715.04656404001</v>
      </c>
      <c r="AT46" s="104">
        <v>42954.09212134</v>
      </c>
      <c r="AU46" s="104">
        <v>39902.541816820005</v>
      </c>
      <c r="AV46" s="105">
        <v>6235.1264471599998</v>
      </c>
      <c r="AW46" s="91">
        <v>150810.06126103</v>
      </c>
      <c r="AX46" s="92">
        <v>107791.09719082</v>
      </c>
      <c r="AY46" s="92">
        <v>28911.744238290001</v>
      </c>
      <c r="AZ46" s="92">
        <v>35047.85342929</v>
      </c>
      <c r="BA46" s="93">
        <v>-20940.633597370001</v>
      </c>
      <c r="BB46" s="90"/>
      <c r="BC46" s="92"/>
      <c r="BD46" s="92"/>
      <c r="BE46" s="92"/>
    </row>
    <row r="47" spans="1:57" x14ac:dyDescent="0.2">
      <c r="A47" s="85">
        <v>2013</v>
      </c>
      <c r="B47" s="86"/>
      <c r="C47" s="91">
        <v>209507.16812772001</v>
      </c>
      <c r="D47" s="92">
        <v>212534.33930897</v>
      </c>
      <c r="E47" s="92">
        <v>210635.49119914998</v>
      </c>
      <c r="F47" s="92">
        <v>1898.84810982</v>
      </c>
      <c r="G47" s="93">
        <v>-3027.1711812499852</v>
      </c>
      <c r="H47" s="91">
        <v>165461.33142743999</v>
      </c>
      <c r="I47" s="92">
        <v>170574.87804122001</v>
      </c>
      <c r="J47" s="92">
        <v>168673.66428366001</v>
      </c>
      <c r="K47" s="92">
        <v>1901.21375756</v>
      </c>
      <c r="L47" s="93">
        <v>-5113.5466137800249</v>
      </c>
      <c r="M47" s="91">
        <v>68970.957663900001</v>
      </c>
      <c r="N47" s="92">
        <v>68490.410560930002</v>
      </c>
      <c r="O47" s="92">
        <v>67274.487148330008</v>
      </c>
      <c r="P47" s="92">
        <v>1215.9234125999999</v>
      </c>
      <c r="Q47" s="93">
        <v>480.54710296999838</v>
      </c>
      <c r="R47" s="91">
        <v>83799.099231400003</v>
      </c>
      <c r="S47" s="92">
        <v>88108.786538319997</v>
      </c>
      <c r="T47" s="92">
        <v>88062.675542979996</v>
      </c>
      <c r="U47" s="92">
        <v>46.110995340000002</v>
      </c>
      <c r="V47" s="93">
        <v>-4309.6873069199937</v>
      </c>
      <c r="W47" s="91">
        <v>43932.830786229999</v>
      </c>
      <c r="X47" s="92">
        <v>45217.237196259994</v>
      </c>
      <c r="Y47" s="92">
        <v>44578.057846639997</v>
      </c>
      <c r="Z47" s="92">
        <v>639.17934962000004</v>
      </c>
      <c r="AA47" s="93">
        <v>-1284.4064100299947</v>
      </c>
      <c r="AB47" s="91">
        <v>60366.028024240004</v>
      </c>
      <c r="AC47" s="92">
        <v>58279.652591710001</v>
      </c>
      <c r="AD47" s="92">
        <v>58282.018239450001</v>
      </c>
      <c r="AE47" s="92">
        <v>-2.36564774</v>
      </c>
      <c r="AF47" s="93">
        <v>2086.3754325300033</v>
      </c>
      <c r="AG47" s="91">
        <v>173549.24615962</v>
      </c>
      <c r="AH47" s="92">
        <v>62035.71451156</v>
      </c>
      <c r="AI47" s="92">
        <v>42611.626257119999</v>
      </c>
      <c r="AJ47" s="92">
        <v>26184.249660610003</v>
      </c>
      <c r="AK47" s="92">
        <v>42717.65573033</v>
      </c>
      <c r="AL47" s="102">
        <v>238303.67263807703</v>
      </c>
      <c r="AM47" s="91">
        <v>285747.50474405999</v>
      </c>
      <c r="AN47" s="92">
        <v>143902.91907671999</v>
      </c>
      <c r="AO47" s="92">
        <v>77494.425596860005</v>
      </c>
      <c r="AP47" s="92">
        <v>65201.511527999995</v>
      </c>
      <c r="AQ47" s="93">
        <v>4852.7311143300003</v>
      </c>
      <c r="AR47" s="106">
        <v>191055.81617208</v>
      </c>
      <c r="AS47" s="107">
        <v>105141.33558993999</v>
      </c>
      <c r="AT47" s="107">
        <v>45661.869191899998</v>
      </c>
      <c r="AU47" s="107">
        <v>41541.242599830002</v>
      </c>
      <c r="AV47" s="108">
        <v>4400.445095</v>
      </c>
      <c r="AW47" s="91">
        <v>146613.13860944001</v>
      </c>
      <c r="AX47" s="92">
        <v>100840.57394579001</v>
      </c>
      <c r="AY47" s="92">
        <v>33582.299031100003</v>
      </c>
      <c r="AZ47" s="92">
        <v>36081.997843969999</v>
      </c>
      <c r="BA47" s="93">
        <v>-23891.73221142</v>
      </c>
      <c r="BB47" s="90"/>
      <c r="BC47" s="92"/>
      <c r="BD47" s="92"/>
      <c r="BE47" s="92"/>
    </row>
    <row r="48" spans="1:57" x14ac:dyDescent="0.2">
      <c r="A48" s="85">
        <v>2014</v>
      </c>
      <c r="B48" s="86"/>
      <c r="C48" s="91">
        <v>212470.76455158999</v>
      </c>
      <c r="D48" s="92">
        <v>213962.88005209001</v>
      </c>
      <c r="E48" s="92">
        <v>211880.13998459</v>
      </c>
      <c r="F48" s="92">
        <v>2082.7400674999999</v>
      </c>
      <c r="G48" s="93">
        <v>-1492.1155005000182</v>
      </c>
      <c r="H48" s="91">
        <v>167475.05042165</v>
      </c>
      <c r="I48" s="92">
        <v>171202.94581259001</v>
      </c>
      <c r="J48" s="92">
        <v>169117.86139633</v>
      </c>
      <c r="K48" s="92">
        <v>2085.0844162600001</v>
      </c>
      <c r="L48" s="93">
        <v>-3727.8953909400152</v>
      </c>
      <c r="M48" s="91">
        <v>68875.847655660007</v>
      </c>
      <c r="N48" s="92">
        <v>68892.758215120004</v>
      </c>
      <c r="O48" s="92">
        <v>67802.620415570011</v>
      </c>
      <c r="P48" s="92">
        <v>1090.1377995500002</v>
      </c>
      <c r="Q48" s="93">
        <v>-16.910559459996875</v>
      </c>
      <c r="R48" s="91">
        <v>85411.199820099995</v>
      </c>
      <c r="S48" s="92">
        <v>87463.483028210001</v>
      </c>
      <c r="T48" s="92">
        <v>87324.563959790001</v>
      </c>
      <c r="U48" s="92">
        <v>138.91906842</v>
      </c>
      <c r="V48" s="93">
        <v>-2052.2832081100059</v>
      </c>
      <c r="W48" s="91">
        <v>44936.054792219998</v>
      </c>
      <c r="X48" s="92">
        <v>46594.756415589996</v>
      </c>
      <c r="Y48" s="92">
        <v>45738.728867299993</v>
      </c>
      <c r="Z48" s="92">
        <v>856.02754828999991</v>
      </c>
      <c r="AA48" s="93">
        <v>-1658.7016233699978</v>
      </c>
      <c r="AB48" s="91">
        <v>61680.208995020002</v>
      </c>
      <c r="AC48" s="92">
        <v>59444.429104579998</v>
      </c>
      <c r="AD48" s="92">
        <v>59446.77345334</v>
      </c>
      <c r="AE48" s="92">
        <v>-2.3443487599999999</v>
      </c>
      <c r="AF48" s="93">
        <v>2235.7798904400042</v>
      </c>
      <c r="AG48" s="91">
        <v>176563.90732152</v>
      </c>
      <c r="AH48" s="92">
        <v>62414.055710640001</v>
      </c>
      <c r="AI48" s="92">
        <v>43835.533752619995</v>
      </c>
      <c r="AJ48" s="92">
        <v>26926.869032189999</v>
      </c>
      <c r="AK48" s="92">
        <v>43387.448826070002</v>
      </c>
      <c r="AL48" s="102">
        <v>243775.60299266956</v>
      </c>
      <c r="AM48" s="91">
        <v>291281.65644797997</v>
      </c>
      <c r="AN48" s="92">
        <v>148072.76627050998</v>
      </c>
      <c r="AO48" s="92">
        <v>79018.432273040002</v>
      </c>
      <c r="AP48" s="92">
        <v>64615.726934490005</v>
      </c>
      <c r="AQ48" s="93">
        <v>4285.2861926100004</v>
      </c>
      <c r="AR48" s="106">
        <v>195439.36192149002</v>
      </c>
      <c r="AS48" s="107">
        <v>102848.21537348001</v>
      </c>
      <c r="AT48" s="107">
        <v>50886.417101170002</v>
      </c>
      <c r="AU48" s="107">
        <v>42708.332444300002</v>
      </c>
      <c r="AV48" s="108">
        <v>3704.7500248400002</v>
      </c>
      <c r="AW48" s="91">
        <v>149741.23492238999</v>
      </c>
      <c r="AX48" s="92">
        <v>106290.27348685</v>
      </c>
      <c r="AY48" s="92">
        <v>31353.02534801</v>
      </c>
      <c r="AZ48" s="92">
        <v>36983.061297139997</v>
      </c>
      <c r="BA48" s="93">
        <v>-24885.12520961</v>
      </c>
      <c r="BB48" s="90"/>
      <c r="BC48" s="92"/>
      <c r="BD48" s="92"/>
      <c r="BE48" s="92"/>
    </row>
    <row r="49" spans="1:57" x14ac:dyDescent="0.2">
      <c r="A49" s="85">
        <v>2015</v>
      </c>
      <c r="B49" s="86"/>
      <c r="C49" s="91">
        <v>219888.44437506</v>
      </c>
      <c r="D49" s="92">
        <v>216639.64351003</v>
      </c>
      <c r="E49" s="92">
        <v>214351.06485783</v>
      </c>
      <c r="F49" s="92">
        <v>2288.5786521999999</v>
      </c>
      <c r="G49" s="93">
        <v>3248.8008650300035</v>
      </c>
      <c r="H49" s="91">
        <v>174611.61438416998</v>
      </c>
      <c r="I49" s="92">
        <v>173066.76482001998</v>
      </c>
      <c r="J49" s="92">
        <v>170775.03919938998</v>
      </c>
      <c r="K49" s="92">
        <v>2291.7256206299999</v>
      </c>
      <c r="L49" s="93">
        <v>1544.8495641500049</v>
      </c>
      <c r="M49" s="91">
        <v>72655.73638776</v>
      </c>
      <c r="N49" s="92">
        <v>70936.316443329997</v>
      </c>
      <c r="O49" s="92">
        <v>69746.356439950003</v>
      </c>
      <c r="P49" s="92">
        <v>1189.96000338</v>
      </c>
      <c r="Q49" s="93">
        <v>1719.4199444300029</v>
      </c>
      <c r="R49" s="91">
        <v>88986.612265520002</v>
      </c>
      <c r="S49" s="92">
        <v>88508.327686919991</v>
      </c>
      <c r="T49" s="92">
        <v>88493.038309829994</v>
      </c>
      <c r="U49" s="92">
        <v>15.28937709</v>
      </c>
      <c r="V49" s="93">
        <v>478.28457860001072</v>
      </c>
      <c r="W49" s="91">
        <v>45974.861006719999</v>
      </c>
      <c r="X49" s="92">
        <v>46627.715966600001</v>
      </c>
      <c r="Y49" s="92">
        <v>45541.239726439999</v>
      </c>
      <c r="Z49" s="92">
        <v>1086.4762401600001</v>
      </c>
      <c r="AA49" s="93">
        <v>-652.85495988000184</v>
      </c>
      <c r="AB49" s="91">
        <v>62061.958561350002</v>
      </c>
      <c r="AC49" s="92">
        <v>60358.007260469996</v>
      </c>
      <c r="AD49" s="92">
        <v>60361.154228899999</v>
      </c>
      <c r="AE49" s="92">
        <v>-3.1469684299999998</v>
      </c>
      <c r="AF49" s="93">
        <v>1703.9513008800059</v>
      </c>
      <c r="AG49" s="91">
        <v>181744.04882281</v>
      </c>
      <c r="AH49" s="92">
        <v>65212.720673540003</v>
      </c>
      <c r="AI49" s="92">
        <v>44730.534058820005</v>
      </c>
      <c r="AJ49" s="92">
        <v>27671.92940234</v>
      </c>
      <c r="AK49" s="92">
        <v>44128.864688109999</v>
      </c>
      <c r="AL49" s="102">
        <v>249944.24651976867</v>
      </c>
      <c r="AM49" s="91">
        <v>292922.82990040997</v>
      </c>
      <c r="AN49" s="92">
        <v>147953.05593507001</v>
      </c>
      <c r="AO49" s="92">
        <v>80115.409039730002</v>
      </c>
      <c r="AP49" s="92">
        <v>65618.538613259996</v>
      </c>
      <c r="AQ49" s="93">
        <v>3124.03510598</v>
      </c>
      <c r="AR49" s="103">
        <v>192725.86471658997</v>
      </c>
      <c r="AS49" s="104">
        <v>98489.798497009993</v>
      </c>
      <c r="AT49" s="104">
        <v>51599.830863130002</v>
      </c>
      <c r="AU49" s="104">
        <v>43889.563262639997</v>
      </c>
      <c r="AV49" s="105">
        <v>2604.8615546300002</v>
      </c>
      <c r="AW49" s="91">
        <v>151535.20430136999</v>
      </c>
      <c r="AX49" s="92">
        <v>104659.52909096</v>
      </c>
      <c r="AY49" s="92">
        <v>33642.103377289997</v>
      </c>
      <c r="AZ49" s="92">
        <v>37399.350102379998</v>
      </c>
      <c r="BA49" s="93">
        <v>-24165.778269260001</v>
      </c>
      <c r="BB49" s="90"/>
      <c r="BC49" s="92"/>
      <c r="BD49" s="92"/>
      <c r="BE49" s="92"/>
    </row>
    <row r="50" spans="1:57" x14ac:dyDescent="0.2">
      <c r="A50" s="85">
        <v>2016</v>
      </c>
      <c r="B50" s="86"/>
      <c r="C50" s="91">
        <v>221926.99366165997</v>
      </c>
      <c r="D50" s="92">
        <v>219637.92448340001</v>
      </c>
      <c r="E50" s="92">
        <v>217625.62846015001</v>
      </c>
      <c r="F50" s="92">
        <v>2012.2960232500002</v>
      </c>
      <c r="G50" s="93">
        <v>2289.0691782599606</v>
      </c>
      <c r="H50" s="91">
        <v>176125.2986257</v>
      </c>
      <c r="I50" s="92">
        <v>174662.45783795003</v>
      </c>
      <c r="J50" s="92">
        <v>172646.96782576002</v>
      </c>
      <c r="K50" s="92">
        <v>2015.49001219</v>
      </c>
      <c r="L50" s="93">
        <v>1462.8407877499703</v>
      </c>
      <c r="M50" s="91">
        <v>73318.60542308999</v>
      </c>
      <c r="N50" s="92">
        <v>72330.158787709996</v>
      </c>
      <c r="O50" s="92">
        <v>71139.146189070001</v>
      </c>
      <c r="P50" s="92">
        <v>1191.0125986400001</v>
      </c>
      <c r="Q50" s="93">
        <v>988.4466353799944</v>
      </c>
      <c r="R50" s="91">
        <v>90080.960192890008</v>
      </c>
      <c r="S50" s="92">
        <v>89259.489428729998</v>
      </c>
      <c r="T50" s="92">
        <v>89313.724240769996</v>
      </c>
      <c r="U50" s="92">
        <v>-54.234812039999994</v>
      </c>
      <c r="V50" s="93">
        <v>821.47076416001073</v>
      </c>
      <c r="W50" s="91">
        <v>46792.227307860005</v>
      </c>
      <c r="X50" s="92">
        <v>47139.303921289997</v>
      </c>
      <c r="Y50" s="92">
        <v>46260.59169406</v>
      </c>
      <c r="Z50" s="92">
        <v>878.71222722999994</v>
      </c>
      <c r="AA50" s="93">
        <v>-347.07661342999199</v>
      </c>
      <c r="AB50" s="91">
        <v>62625.833304009997</v>
      </c>
      <c r="AC50" s="92">
        <v>61799.604913499992</v>
      </c>
      <c r="AD50" s="92">
        <v>61802.798902439994</v>
      </c>
      <c r="AE50" s="92">
        <v>-3.1939889400000001</v>
      </c>
      <c r="AF50" s="93">
        <v>826.22839051000483</v>
      </c>
      <c r="AG50" s="91">
        <v>185375.33966731001</v>
      </c>
      <c r="AH50" s="92">
        <v>66152.316627709995</v>
      </c>
      <c r="AI50" s="92">
        <v>45956.776255159995</v>
      </c>
      <c r="AJ50" s="92">
        <v>28639.23734485</v>
      </c>
      <c r="AK50" s="92">
        <v>44627.009439590001</v>
      </c>
      <c r="AL50" s="102">
        <v>256010.59734303184</v>
      </c>
      <c r="AM50" s="91">
        <v>288868.26785020001</v>
      </c>
      <c r="AN50" s="92">
        <v>143003.02918667998</v>
      </c>
      <c r="AO50" s="92">
        <v>82768.352540910011</v>
      </c>
      <c r="AP50" s="92">
        <v>63901.310583520004</v>
      </c>
      <c r="AQ50" s="93">
        <v>3069.2742862900004</v>
      </c>
      <c r="AR50" s="91">
        <v>188073.80825127001</v>
      </c>
      <c r="AS50" s="92">
        <v>93159.297858109989</v>
      </c>
      <c r="AT50" s="92">
        <v>52631.12955646</v>
      </c>
      <c r="AU50" s="92">
        <v>43603.528993380001</v>
      </c>
      <c r="AV50" s="93">
        <v>2507.53417984</v>
      </c>
      <c r="AW50" s="91">
        <v>158165.36637447</v>
      </c>
      <c r="AX50" s="92">
        <v>111779.72325662999</v>
      </c>
      <c r="AY50" s="92">
        <v>34830.380729229997</v>
      </c>
      <c r="AZ50" s="92">
        <v>35488.036030499999</v>
      </c>
      <c r="BA50" s="93">
        <v>-23932.773641889999</v>
      </c>
      <c r="BB50" s="90"/>
      <c r="BC50" s="92"/>
      <c r="BD50" s="92"/>
      <c r="BE50" s="92"/>
    </row>
    <row r="51" spans="1:57" x14ac:dyDescent="0.2">
      <c r="A51" s="85">
        <v>2017</v>
      </c>
      <c r="C51" s="91">
        <v>228052.01046066001</v>
      </c>
      <c r="D51" s="92">
        <v>221933.09627469</v>
      </c>
      <c r="E51" s="92">
        <v>219452.84151043001</v>
      </c>
      <c r="F51" s="92">
        <v>2480.2547642600002</v>
      </c>
      <c r="G51" s="93">
        <v>6118.914185970003</v>
      </c>
      <c r="H51" s="91">
        <v>181799.47765506001</v>
      </c>
      <c r="I51" s="92">
        <v>176651.84642486999</v>
      </c>
      <c r="J51" s="92">
        <v>174168.92874437</v>
      </c>
      <c r="K51" s="92">
        <v>2482.9176804999997</v>
      </c>
      <c r="L51" s="93">
        <v>5147.631230190018</v>
      </c>
      <c r="M51" s="91">
        <v>76587.544972229996</v>
      </c>
      <c r="N51" s="92">
        <v>73055.785930890008</v>
      </c>
      <c r="O51" s="92">
        <v>71894.604132480003</v>
      </c>
      <c r="P51" s="92">
        <v>1161.1817984100001</v>
      </c>
      <c r="Q51" s="93">
        <v>3531.7590413399885</v>
      </c>
      <c r="R51" s="91">
        <v>92234.437220129999</v>
      </c>
      <c r="S51" s="92">
        <v>90014.92742362</v>
      </c>
      <c r="T51" s="92">
        <v>90309.328118599995</v>
      </c>
      <c r="U51" s="92">
        <v>-294.40069497999997</v>
      </c>
      <c r="V51" s="93">
        <v>2219.5097965099994</v>
      </c>
      <c r="W51" s="91">
        <v>47887.992836779995</v>
      </c>
      <c r="X51" s="92">
        <v>48491.630442850001</v>
      </c>
      <c r="Y51" s="92">
        <v>46875.493865780001</v>
      </c>
      <c r="Z51" s="92">
        <v>1616.1365770700002</v>
      </c>
      <c r="AA51" s="93">
        <v>-603.63760607000586</v>
      </c>
      <c r="AB51" s="91">
        <v>63411.047268210001</v>
      </c>
      <c r="AC51" s="92">
        <v>62439.764312430001</v>
      </c>
      <c r="AD51" s="92">
        <v>62442.42722867</v>
      </c>
      <c r="AE51" s="92">
        <v>-2.6629162399999999</v>
      </c>
      <c r="AF51" s="93">
        <v>971.28295577999961</v>
      </c>
      <c r="AG51" s="91">
        <v>190452.01863534999</v>
      </c>
      <c r="AH51" s="92">
        <v>69252.037930689999</v>
      </c>
      <c r="AI51" s="92">
        <v>46786.590203910004</v>
      </c>
      <c r="AJ51" s="92">
        <v>29301.38023409</v>
      </c>
      <c r="AK51" s="92">
        <v>45112.01026666</v>
      </c>
      <c r="AL51" s="102">
        <v>264459.29800059838</v>
      </c>
      <c r="AM51" s="91">
        <v>292105.70314091002</v>
      </c>
      <c r="AN51" s="92">
        <v>145468.97874538999</v>
      </c>
      <c r="AO51" s="92">
        <v>82271.007559149992</v>
      </c>
      <c r="AP51" s="92">
        <v>65264.767458759998</v>
      </c>
      <c r="AQ51" s="93">
        <v>2732.8009841600001</v>
      </c>
      <c r="AR51" s="91">
        <v>187080.27676193</v>
      </c>
      <c r="AS51" s="92">
        <v>92085.046656079998</v>
      </c>
      <c r="AT51" s="92">
        <v>51997.441129260005</v>
      </c>
      <c r="AU51" s="92">
        <v>44420.649014360002</v>
      </c>
      <c r="AV51" s="93">
        <v>2206.6396495700001</v>
      </c>
      <c r="AW51" s="91">
        <v>148597.79937321</v>
      </c>
      <c r="AX51" s="92">
        <v>105489.79528146</v>
      </c>
      <c r="AY51" s="92">
        <v>32417.742961219999</v>
      </c>
      <c r="AZ51" s="92">
        <v>35278.533891619998</v>
      </c>
      <c r="BA51" s="93">
        <v>-24588.27276109</v>
      </c>
      <c r="BB51" s="90"/>
      <c r="BC51" s="92"/>
      <c r="BD51" s="92"/>
      <c r="BE51" s="92"/>
    </row>
    <row r="52" spans="1:57" x14ac:dyDescent="0.2">
      <c r="A52" s="85">
        <v>2018</v>
      </c>
      <c r="C52" s="91">
        <v>233741.44712180001</v>
      </c>
      <c r="D52" s="92">
        <v>224835.00995512999</v>
      </c>
      <c r="E52" s="92">
        <v>222264.52834527</v>
      </c>
      <c r="F52" s="92">
        <v>2570.4816098600004</v>
      </c>
      <c r="G52" s="93">
        <v>8906.4371666700172</v>
      </c>
      <c r="H52" s="91">
        <v>186601.46680093001</v>
      </c>
      <c r="I52" s="92">
        <v>178616.10450115998</v>
      </c>
      <c r="J52" s="92">
        <v>176043.24780041998</v>
      </c>
      <c r="K52" s="92">
        <v>2572.8567007399997</v>
      </c>
      <c r="L52" s="93">
        <v>7985.3622997700295</v>
      </c>
      <c r="M52" s="91">
        <v>78299.682252210012</v>
      </c>
      <c r="N52" s="92">
        <v>73319.241886060016</v>
      </c>
      <c r="O52" s="92">
        <v>71986.446662740011</v>
      </c>
      <c r="P52" s="92">
        <v>1332.7952233200001</v>
      </c>
      <c r="Q52" s="93">
        <v>4980.4403661499964</v>
      </c>
      <c r="R52" s="91">
        <v>95091.518776259996</v>
      </c>
      <c r="S52" s="92">
        <v>92304.804934740008</v>
      </c>
      <c r="T52" s="92">
        <v>92312.468698240002</v>
      </c>
      <c r="U52" s="92">
        <v>-7.6637634999999502</v>
      </c>
      <c r="V52" s="93">
        <v>2786.7138415199879</v>
      </c>
      <c r="W52" s="91">
        <v>48793.480770189999</v>
      </c>
      <c r="X52" s="92">
        <v>48575.272678089997</v>
      </c>
      <c r="Y52" s="92">
        <v>47327.547437169997</v>
      </c>
      <c r="Z52" s="92">
        <v>1247.72524092</v>
      </c>
      <c r="AA52" s="93">
        <v>218.20809210000152</v>
      </c>
      <c r="AB52" s="91">
        <v>63579.979308059999</v>
      </c>
      <c r="AC52" s="92">
        <v>62658.904441159997</v>
      </c>
      <c r="AD52" s="92">
        <v>62661.279532039996</v>
      </c>
      <c r="AE52" s="92">
        <v>-2.3750908800000001</v>
      </c>
      <c r="AF52" s="93">
        <v>921.07486690000223</v>
      </c>
      <c r="AG52" s="91">
        <v>194847.78683930001</v>
      </c>
      <c r="AH52" s="92">
        <v>70429.719673319996</v>
      </c>
      <c r="AI52" s="92">
        <v>48356.308699239999</v>
      </c>
      <c r="AJ52" s="92">
        <v>30118.88266739</v>
      </c>
      <c r="AK52" s="92">
        <v>45942.875799350004</v>
      </c>
      <c r="AL52" s="102">
        <v>270640.34588329156</v>
      </c>
      <c r="AM52" s="91">
        <v>297889.27379101998</v>
      </c>
      <c r="AN52" s="92">
        <v>148577.41028751002</v>
      </c>
      <c r="AO52" s="92">
        <v>84901.349070850003</v>
      </c>
      <c r="AP52" s="92">
        <v>65211.442773629999</v>
      </c>
      <c r="AQ52" s="93">
        <v>1540.2201092300002</v>
      </c>
      <c r="AR52" s="91">
        <v>180952.21088564</v>
      </c>
      <c r="AS52" s="92">
        <v>86487.454168659999</v>
      </c>
      <c r="AT52" s="92">
        <v>51046.708284640001</v>
      </c>
      <c r="AU52" s="92">
        <v>44595.892656420001</v>
      </c>
      <c r="AV52" s="93">
        <v>1149.7112953800001</v>
      </c>
      <c r="AW52" s="91">
        <v>148736.36176656999</v>
      </c>
      <c r="AX52" s="92">
        <v>106500.76361876</v>
      </c>
      <c r="AY52" s="92">
        <v>31472.681767980001</v>
      </c>
      <c r="AZ52" s="92">
        <v>34713.18662647</v>
      </c>
      <c r="BA52" s="93">
        <v>-23950.270246640001</v>
      </c>
      <c r="BB52" s="90"/>
      <c r="BC52" s="92"/>
      <c r="BD52" s="92"/>
      <c r="BE52" s="92"/>
    </row>
    <row r="53" spans="1:57" x14ac:dyDescent="0.2">
      <c r="A53" s="85">
        <v>2019</v>
      </c>
      <c r="C53" s="91">
        <v>237344.91136833001</v>
      </c>
      <c r="D53" s="92">
        <v>229110.19989518996</v>
      </c>
      <c r="E53" s="92">
        <v>225979.38999595999</v>
      </c>
      <c r="F53" s="92">
        <v>3130.8098975999997</v>
      </c>
      <c r="G53" s="93">
        <v>8234.7114731400507</v>
      </c>
      <c r="H53" s="91">
        <v>189099.71221920999</v>
      </c>
      <c r="I53" s="92">
        <v>181754.2574989</v>
      </c>
      <c r="J53" s="92">
        <v>178622.25183798</v>
      </c>
      <c r="K53" s="92">
        <v>3132.0056609200001</v>
      </c>
      <c r="L53" s="93">
        <v>7345.4547203099937</v>
      </c>
      <c r="M53" s="91">
        <v>78980.807591140008</v>
      </c>
      <c r="N53" s="92">
        <v>74462.267809380006</v>
      </c>
      <c r="O53" s="92">
        <v>72920.755800750005</v>
      </c>
      <c r="P53" s="92">
        <v>1541.5120086300001</v>
      </c>
      <c r="Q53" s="93">
        <v>4518.5397817600024</v>
      </c>
      <c r="R53" s="91">
        <v>97094.276874660005</v>
      </c>
      <c r="S53" s="92">
        <v>93641.87841497999</v>
      </c>
      <c r="T53" s="92">
        <v>93580.504760059994</v>
      </c>
      <c r="U53" s="92">
        <v>61.37365492</v>
      </c>
      <c r="V53" s="93">
        <v>3452.3984596800146</v>
      </c>
      <c r="W53" s="91">
        <v>49257.415310620003</v>
      </c>
      <c r="X53" s="92">
        <v>49882.898835180007</v>
      </c>
      <c r="Y53" s="92">
        <v>48353.778836180005</v>
      </c>
      <c r="Z53" s="92">
        <v>1529.119999</v>
      </c>
      <c r="AA53" s="93">
        <v>-625.4835245600043</v>
      </c>
      <c r="AB53" s="91">
        <v>64729.023349030002</v>
      </c>
      <c r="AC53" s="92">
        <v>63839.766594569999</v>
      </c>
      <c r="AD53" s="92">
        <v>63840.962357889999</v>
      </c>
      <c r="AE53" s="92">
        <v>-1.19576332</v>
      </c>
      <c r="AF53" s="93">
        <v>889.25675446000241</v>
      </c>
      <c r="AG53" s="91">
        <v>199177.68173046</v>
      </c>
      <c r="AH53" s="92">
        <v>71573.917882960013</v>
      </c>
      <c r="AI53" s="92">
        <v>49857.157260929998</v>
      </c>
      <c r="AJ53" s="92">
        <v>30667.738672060001</v>
      </c>
      <c r="AK53" s="92">
        <v>47078.867914509996</v>
      </c>
      <c r="AL53" s="102">
        <v>276540.9558067933</v>
      </c>
      <c r="AM53" s="91">
        <v>300355.76548190997</v>
      </c>
      <c r="AN53" s="92">
        <v>152747.64126826997</v>
      </c>
      <c r="AO53" s="92">
        <v>87075.335891729992</v>
      </c>
      <c r="AP53" s="92">
        <v>61575.034779549998</v>
      </c>
      <c r="AQ53" s="93">
        <v>737.03498293000007</v>
      </c>
      <c r="AR53" s="91">
        <v>178943.03856873</v>
      </c>
      <c r="AS53" s="92">
        <v>83767.253836870004</v>
      </c>
      <c r="AT53" s="92">
        <v>51429.499087080003</v>
      </c>
      <c r="AU53" s="92">
        <v>45249.268843580001</v>
      </c>
      <c r="AV53" s="93">
        <v>174.46302992</v>
      </c>
      <c r="AW53" s="91">
        <v>139981.45976453001</v>
      </c>
      <c r="AX53" s="92">
        <v>104274.97071312</v>
      </c>
      <c r="AY53" s="92">
        <v>31853.050006580001</v>
      </c>
      <c r="AZ53" s="92">
        <v>29045.734801340001</v>
      </c>
      <c r="BA53" s="93">
        <v>-25192.295756510001</v>
      </c>
      <c r="BB53" s="90"/>
      <c r="BC53" s="92"/>
      <c r="BD53" s="92"/>
      <c r="BE53" s="92"/>
    </row>
    <row r="54" spans="1:57" x14ac:dyDescent="0.2">
      <c r="A54" s="85">
        <v>2020</v>
      </c>
      <c r="C54" s="91">
        <v>238268.95632877</v>
      </c>
      <c r="D54" s="92">
        <v>256973.63577048</v>
      </c>
      <c r="E54" s="92">
        <v>253009.28526633</v>
      </c>
      <c r="F54" s="92">
        <v>3964.3505041499998</v>
      </c>
      <c r="G54" s="93">
        <v>-18704.679441710003</v>
      </c>
      <c r="H54" s="91">
        <v>188367.77285268001</v>
      </c>
      <c r="I54" s="92">
        <v>208216.46870591998</v>
      </c>
      <c r="J54" s="92">
        <v>204251.97625854998</v>
      </c>
      <c r="K54" s="92">
        <v>3964.4924473700003</v>
      </c>
      <c r="L54" s="93">
        <v>-19848.695853239973</v>
      </c>
      <c r="M54" s="91">
        <v>76937.386989439998</v>
      </c>
      <c r="N54" s="92">
        <v>91749.800336910004</v>
      </c>
      <c r="O54" s="92">
        <v>89534.264201550002</v>
      </c>
      <c r="P54" s="92">
        <v>2215.5361353600001</v>
      </c>
      <c r="Q54" s="93">
        <v>-14812.413347470007</v>
      </c>
      <c r="R54" s="91">
        <v>100230.69986034</v>
      </c>
      <c r="S54" s="92">
        <v>103980.60466922</v>
      </c>
      <c r="T54" s="92">
        <v>103772.56278246001</v>
      </c>
      <c r="U54" s="92">
        <v>208.04188675999998</v>
      </c>
      <c r="V54" s="93">
        <v>-3749.9048088800046</v>
      </c>
      <c r="W54" s="91">
        <v>49414.22933437</v>
      </c>
      <c r="X54" s="92">
        <v>50700.607033279994</v>
      </c>
      <c r="Y54" s="92">
        <v>49159.692608029996</v>
      </c>
      <c r="Z54" s="92">
        <v>1540.91442525</v>
      </c>
      <c r="AA54" s="93">
        <v>-1286.3776989099933</v>
      </c>
      <c r="AB54" s="91">
        <v>77535.599064250011</v>
      </c>
      <c r="AC54" s="92">
        <v>76391.582652719982</v>
      </c>
      <c r="AD54" s="92">
        <v>76391.724595939988</v>
      </c>
      <c r="AE54" s="92">
        <v>-0.14194322000000001</v>
      </c>
      <c r="AF54" s="93">
        <v>1144.0164115300286</v>
      </c>
      <c r="AG54" s="91">
        <v>198966.94759333</v>
      </c>
      <c r="AH54" s="92">
        <v>69000.632067900005</v>
      </c>
      <c r="AI54" s="92">
        <v>50225.048333309998</v>
      </c>
      <c r="AJ54" s="92">
        <v>30822.810912250003</v>
      </c>
      <c r="AK54" s="92">
        <v>48918.456279870006</v>
      </c>
      <c r="AL54" s="102">
        <v>277154.60081571998</v>
      </c>
      <c r="AM54" s="91">
        <v>315297.14989543002</v>
      </c>
      <c r="AN54" s="92">
        <v>159998.59871988001</v>
      </c>
      <c r="AO54" s="92">
        <v>92782.140930130001</v>
      </c>
      <c r="AP54" s="92">
        <v>63157.161372309994</v>
      </c>
      <c r="AQ54" s="93">
        <v>2510.6090133000002</v>
      </c>
      <c r="AR54" s="91">
        <v>192026.75192963998</v>
      </c>
      <c r="AS54" s="92">
        <v>91907.983535439998</v>
      </c>
      <c r="AT54" s="92">
        <v>56864.167858400004</v>
      </c>
      <c r="AU54" s="92">
        <v>46103.772612209999</v>
      </c>
      <c r="AV54" s="93">
        <v>296.91797618999999</v>
      </c>
      <c r="AW54" s="91">
        <v>156651.09973943999</v>
      </c>
      <c r="AX54" s="92">
        <v>119851.14509743</v>
      </c>
      <c r="AY54" s="92">
        <v>34549.453242789998</v>
      </c>
      <c r="AZ54" s="92">
        <v>30153.68333675</v>
      </c>
      <c r="BA54" s="93">
        <v>-27903.18193753</v>
      </c>
      <c r="BB54" s="90"/>
      <c r="BC54" s="92"/>
      <c r="BD54" s="92"/>
      <c r="BE54" s="92"/>
    </row>
    <row r="55" spans="1:57" x14ac:dyDescent="0.2">
      <c r="A55" s="85">
        <v>2021</v>
      </c>
      <c r="B55" s="86"/>
      <c r="C55" s="91">
        <v>248959.4355619</v>
      </c>
      <c r="D55" s="92">
        <v>257561.31956084998</v>
      </c>
      <c r="E55" s="92">
        <v>254455.69386778001</v>
      </c>
      <c r="F55" s="92">
        <v>3105.6256946499998</v>
      </c>
      <c r="G55" s="93">
        <v>-8601.8839989499829</v>
      </c>
      <c r="H55" s="92">
        <v>197406.93928157</v>
      </c>
      <c r="I55" s="92">
        <v>206484.78916717003</v>
      </c>
      <c r="J55" s="92">
        <v>203378.22493356999</v>
      </c>
      <c r="K55" s="92">
        <v>3106.5642351799997</v>
      </c>
      <c r="L55" s="92">
        <v>-9077.8498856000369</v>
      </c>
      <c r="M55" s="91">
        <v>81063.21677489001</v>
      </c>
      <c r="N55" s="92">
        <v>92856.645693740007</v>
      </c>
      <c r="O55" s="92">
        <v>90963.503595300004</v>
      </c>
      <c r="P55" s="92">
        <v>1893.1420984400002</v>
      </c>
      <c r="Q55" s="93">
        <v>-11793.428918849997</v>
      </c>
      <c r="R55" s="91">
        <v>108188.97188930001</v>
      </c>
      <c r="S55" s="92">
        <v>105269.64321863001</v>
      </c>
      <c r="T55" s="92">
        <v>105208.2627036</v>
      </c>
      <c r="U55" s="92">
        <v>61.380515030000005</v>
      </c>
      <c r="V55" s="93">
        <v>2919.3286706700019</v>
      </c>
      <c r="W55" s="91">
        <v>51259.759210150005</v>
      </c>
      <c r="X55" s="92">
        <v>51463.508848559999</v>
      </c>
      <c r="Y55" s="92">
        <v>50311.46722685</v>
      </c>
      <c r="Z55" s="92">
        <v>1152.0416217100001</v>
      </c>
      <c r="AA55" s="93">
        <v>-203.74963840999408</v>
      </c>
      <c r="AB55" s="91">
        <v>74460.382946619997</v>
      </c>
      <c r="AC55" s="92">
        <v>73984.417059970001</v>
      </c>
      <c r="AD55" s="92">
        <v>73985.355600499999</v>
      </c>
      <c r="AE55" s="92">
        <v>-0.93854053000000004</v>
      </c>
      <c r="AF55" s="93">
        <v>475.96588664999581</v>
      </c>
      <c r="AG55" s="91">
        <v>205829.18746068998</v>
      </c>
      <c r="AH55" s="92">
        <v>71987.185397709996</v>
      </c>
      <c r="AI55" s="92">
        <v>51356.925852650005</v>
      </c>
      <c r="AJ55" s="92">
        <v>31981.006859910001</v>
      </c>
      <c r="AK55" s="92">
        <v>50504.069350419995</v>
      </c>
      <c r="AL55" s="92">
        <v>285614.37434148369</v>
      </c>
      <c r="AM55" s="91">
        <v>327768.42241076997</v>
      </c>
      <c r="AN55" s="92">
        <v>172231.08278276</v>
      </c>
      <c r="AO55" s="92">
        <v>92784.152718290003</v>
      </c>
      <c r="AP55" s="92">
        <v>63451.202915779999</v>
      </c>
      <c r="AQ55" s="92">
        <v>1138.0121649499999</v>
      </c>
      <c r="AR55" s="91">
        <v>196039.3608009</v>
      </c>
      <c r="AS55" s="92">
        <v>95380.722897330008</v>
      </c>
      <c r="AT55" s="92">
        <v>55908.567823019999</v>
      </c>
      <c r="AU55" s="92">
        <v>46280.982958089997</v>
      </c>
      <c r="AV55" s="92">
        <v>291.96166446000001</v>
      </c>
      <c r="AW55" s="91">
        <v>165159.01944119</v>
      </c>
      <c r="AX55" s="92">
        <v>130473.79835394</v>
      </c>
      <c r="AY55" s="92">
        <v>31202.17075772</v>
      </c>
      <c r="AZ55" s="92">
        <v>29921.432764000001</v>
      </c>
      <c r="BA55" s="92">
        <v>-26438.382434470001</v>
      </c>
      <c r="BB55" s="91"/>
      <c r="BC55" s="92"/>
      <c r="BD55" s="92"/>
      <c r="BE55" s="92"/>
    </row>
    <row r="56" spans="1:57" x14ac:dyDescent="0.2">
      <c r="A56" s="85">
        <v>2022</v>
      </c>
      <c r="C56" s="91">
        <v>259127.59951315998</v>
      </c>
      <c r="D56" s="92">
        <v>249273.62326290997</v>
      </c>
      <c r="E56" s="92">
        <v>247183.98152500999</v>
      </c>
      <c r="F56" s="92">
        <v>2089.6417379099998</v>
      </c>
      <c r="G56" s="93">
        <v>9853.9762502500089</v>
      </c>
      <c r="H56" s="91">
        <v>205809.25095118</v>
      </c>
      <c r="I56" s="92">
        <v>201327.8410587</v>
      </c>
      <c r="J56" s="92">
        <v>199237.41362468002</v>
      </c>
      <c r="K56" s="92">
        <v>2090.4274340299999</v>
      </c>
      <c r="L56" s="93">
        <v>4481.4098924800055</v>
      </c>
      <c r="M56" s="91">
        <v>82527.199448170009</v>
      </c>
      <c r="N56" s="92">
        <v>83574.091121499994</v>
      </c>
      <c r="O56" s="92">
        <v>81551.088943449999</v>
      </c>
      <c r="P56" s="92">
        <v>2023.0021780499999</v>
      </c>
      <c r="Q56" s="93">
        <v>-1046.8916733299848</v>
      </c>
      <c r="R56" s="91">
        <v>110504.11912323999</v>
      </c>
      <c r="S56" s="92">
        <v>105620.50353895999</v>
      </c>
      <c r="T56" s="92">
        <v>106283.78069653999</v>
      </c>
      <c r="U56" s="92">
        <v>-663.27715757999999</v>
      </c>
      <c r="V56" s="93">
        <v>4883.6155842799926</v>
      </c>
      <c r="W56" s="91">
        <v>54010.391615270004</v>
      </c>
      <c r="X56" s="92">
        <v>53365.705633689999</v>
      </c>
      <c r="Y56" s="92">
        <v>52635.003220129998</v>
      </c>
      <c r="Z56" s="92">
        <v>730.70241355999997</v>
      </c>
      <c r="AA56" s="93">
        <v>644.68598158000532</v>
      </c>
      <c r="AB56" s="91">
        <v>72567.411162489996</v>
      </c>
      <c r="AC56" s="92">
        <v>67194.844804709996</v>
      </c>
      <c r="AD56" s="92">
        <v>67195.630500829997</v>
      </c>
      <c r="AE56" s="92">
        <v>-0.78569612</v>
      </c>
      <c r="AF56" s="93">
        <v>5372.5663577800005</v>
      </c>
      <c r="AG56" s="91">
        <v>213236.33723809</v>
      </c>
      <c r="AH56" s="92">
        <v>73085.739334779995</v>
      </c>
      <c r="AI56" s="92">
        <v>54173.303596259997</v>
      </c>
      <c r="AJ56" s="92">
        <v>33803.952734169994</v>
      </c>
      <c r="AK56" s="92">
        <v>52173.341572880003</v>
      </c>
      <c r="AL56" s="102">
        <v>295464.85959693999</v>
      </c>
      <c r="AM56" s="91">
        <v>316337.19516130001</v>
      </c>
      <c r="AN56" s="92">
        <v>167428.70484327001</v>
      </c>
      <c r="AO56" s="92">
        <v>88161.195832939993</v>
      </c>
      <c r="AP56" s="92">
        <v>63651.933724359995</v>
      </c>
      <c r="AQ56" s="93">
        <v>764.36520730999996</v>
      </c>
      <c r="AR56" s="91">
        <v>200034.50381995001</v>
      </c>
      <c r="AS56" s="92">
        <v>104730.95754641999</v>
      </c>
      <c r="AT56" s="92">
        <v>51532.418306089996</v>
      </c>
      <c r="AU56" s="92">
        <v>47103.532842869994</v>
      </c>
      <c r="AV56" s="93">
        <v>283.14739352999999</v>
      </c>
      <c r="AW56" s="91">
        <v>147771.03156228</v>
      </c>
      <c r="AX56" s="92">
        <v>120672.90138544</v>
      </c>
      <c r="AY56" s="92">
        <v>26043.899638520001</v>
      </c>
      <c r="AZ56" s="92">
        <v>28723.731025770001</v>
      </c>
      <c r="BA56" s="93">
        <v>-27669.500487450001</v>
      </c>
      <c r="BB56" s="91"/>
      <c r="BC56" s="92"/>
      <c r="BD56" s="92"/>
      <c r="BE56" s="92"/>
    </row>
    <row r="57" spans="1:57" x14ac:dyDescent="0.2">
      <c r="A57" s="85">
        <v>2023</v>
      </c>
      <c r="C57" s="91">
        <v>261814.14580467</v>
      </c>
      <c r="D57" s="92">
        <v>259001.17640674999</v>
      </c>
      <c r="E57" s="92">
        <v>255358.63109988999</v>
      </c>
      <c r="F57" s="92">
        <v>3642.54530686</v>
      </c>
      <c r="G57" s="93">
        <v>2812.9693979200092</v>
      </c>
      <c r="H57" s="91">
        <v>206878.12444714</v>
      </c>
      <c r="I57" s="92">
        <v>208973.30550488</v>
      </c>
      <c r="J57" s="92">
        <v>205329.98172543998</v>
      </c>
      <c r="K57" s="92">
        <v>3643.3237794400002</v>
      </c>
      <c r="L57" s="93">
        <v>-2095.1810577400029</v>
      </c>
      <c r="M57" s="91">
        <v>84674.926355000003</v>
      </c>
      <c r="N57" s="92">
        <v>86047.452484599999</v>
      </c>
      <c r="O57" s="92">
        <v>83577.352967419996</v>
      </c>
      <c r="P57" s="92">
        <v>2470.09951718</v>
      </c>
      <c r="Q57" s="93">
        <v>-1372.5261295999953</v>
      </c>
      <c r="R57" s="91">
        <v>109087.91508013</v>
      </c>
      <c r="S57" s="92">
        <v>109216.80015454999</v>
      </c>
      <c r="T57" s="92">
        <v>109377.97741406999</v>
      </c>
      <c r="U57" s="92">
        <v>-161.17725951999998</v>
      </c>
      <c r="V57" s="93">
        <v>-128.88507441998809</v>
      </c>
      <c r="W57" s="91">
        <v>56369.905866659996</v>
      </c>
      <c r="X57" s="92">
        <v>56963.675720579995</v>
      </c>
      <c r="Y57" s="92">
        <v>55629.274198799998</v>
      </c>
      <c r="Z57" s="92">
        <v>1334.4015217800002</v>
      </c>
      <c r="AA57" s="93">
        <v>-593.76985391999915</v>
      </c>
      <c r="AB57" s="91">
        <v>73956.078340629989</v>
      </c>
      <c r="AC57" s="92">
        <v>69047.92788499</v>
      </c>
      <c r="AD57" s="92">
        <v>69048.706357570001</v>
      </c>
      <c r="AE57" s="92">
        <v>-0.77847257999999997</v>
      </c>
      <c r="AF57" s="93">
        <v>4908.1504556399886</v>
      </c>
      <c r="AG57" s="91">
        <v>220791.40936502998</v>
      </c>
      <c r="AH57" s="92">
        <v>76341.138643120008</v>
      </c>
      <c r="AI57" s="92">
        <v>55985.099305620002</v>
      </c>
      <c r="AJ57" s="92">
        <v>34974.807986649997</v>
      </c>
      <c r="AK57" s="92">
        <v>53490.363429640005</v>
      </c>
      <c r="AL57" s="102">
        <v>306361.09390392998</v>
      </c>
      <c r="AM57" s="91">
        <v>336231.52379483002</v>
      </c>
      <c r="AN57" s="92">
        <v>184006.48625473</v>
      </c>
      <c r="AO57" s="92">
        <v>87242.774929060004</v>
      </c>
      <c r="AP57" s="92">
        <v>65870.826086750007</v>
      </c>
      <c r="AQ57" s="93">
        <v>931.12389887999996</v>
      </c>
      <c r="AR57" s="91">
        <v>206924.40287281998</v>
      </c>
      <c r="AS57" s="92">
        <v>108554.37837865</v>
      </c>
      <c r="AT57" s="92">
        <v>50899.617637639996</v>
      </c>
      <c r="AU57" s="92">
        <v>48724.788596089995</v>
      </c>
      <c r="AV57" s="93">
        <v>508.93272003000004</v>
      </c>
      <c r="AW57" s="91">
        <v>154547.51824733001</v>
      </c>
      <c r="AX57" s="92">
        <v>131415.17651337999</v>
      </c>
      <c r="AY57" s="92">
        <v>24973.439576029999</v>
      </c>
      <c r="AZ57" s="92">
        <v>29581.038460150001</v>
      </c>
      <c r="BA57" s="93">
        <v>-31422.136302229999</v>
      </c>
      <c r="BB57" s="91"/>
      <c r="BC57" s="92"/>
      <c r="BD57" s="92"/>
      <c r="BE57" s="92"/>
    </row>
    <row r="58" spans="1:57" x14ac:dyDescent="0.2">
      <c r="A58" s="85">
        <v>2024</v>
      </c>
      <c r="C58" s="94">
        <v>271910.85719467001</v>
      </c>
      <c r="D58" s="95">
        <v>267391.16335112002</v>
      </c>
      <c r="E58" s="95">
        <v>264531.59117314999</v>
      </c>
      <c r="F58" s="95">
        <v>2859.5721779599999</v>
      </c>
      <c r="G58" s="96">
        <v>4519.6938435499906</v>
      </c>
      <c r="H58" s="94">
        <v>215065.67242623999</v>
      </c>
      <c r="I58" s="95">
        <v>215862.77590069</v>
      </c>
      <c r="J58" s="95">
        <v>213002.80497461002</v>
      </c>
      <c r="K58" s="95">
        <v>2859.9709260700001</v>
      </c>
      <c r="L58" s="96">
        <v>-797.10347445000662</v>
      </c>
      <c r="M58" s="91">
        <v>89026.971021960009</v>
      </c>
      <c r="N58" s="92">
        <v>90148.690589389997</v>
      </c>
      <c r="O58" s="92">
        <v>88172.150093260003</v>
      </c>
      <c r="P58" s="92">
        <v>1976.5404961300001</v>
      </c>
      <c r="Q58" s="93">
        <v>-1121.7195674299874</v>
      </c>
      <c r="R58" s="94">
        <v>113270.28753145</v>
      </c>
      <c r="S58" s="95">
        <v>112909.64032610999</v>
      </c>
      <c r="T58" s="95">
        <v>113397.37268720999</v>
      </c>
      <c r="U58" s="95">
        <v>-487.73236109999999</v>
      </c>
      <c r="V58" s="96">
        <v>360.64720534000662</v>
      </c>
      <c r="W58" s="94">
        <v>58157.575504339999</v>
      </c>
      <c r="X58" s="95">
        <v>58193.60661707</v>
      </c>
      <c r="Y58" s="95">
        <v>56822.443826030001</v>
      </c>
      <c r="Z58" s="95">
        <v>1371.16279104</v>
      </c>
      <c r="AA58" s="96">
        <v>-36.031112730001041</v>
      </c>
      <c r="AB58" s="91">
        <v>77435.455409200003</v>
      </c>
      <c r="AC58" s="92">
        <v>72118.658091210003</v>
      </c>
      <c r="AD58" s="92">
        <v>72119.056839320008</v>
      </c>
      <c r="AE58" s="92">
        <v>-0.39874810999999999</v>
      </c>
      <c r="AF58" s="93">
        <v>5316.79731799</v>
      </c>
      <c r="AG58" s="94">
        <v>229163.45904826</v>
      </c>
      <c r="AH58" s="92">
        <v>80795.464000790002</v>
      </c>
      <c r="AI58" s="95">
        <v>57466.351354290004</v>
      </c>
      <c r="AJ58" s="95">
        <v>35718.209038960005</v>
      </c>
      <c r="AK58" s="92">
        <v>55183.43465422</v>
      </c>
      <c r="AL58" s="109">
        <v>320140.24155623</v>
      </c>
      <c r="AM58" s="94">
        <v>345891.01462844992</v>
      </c>
      <c r="AN58" s="92">
        <v>190588.42469819999</v>
      </c>
      <c r="AO58" s="95">
        <v>89024.708973920002</v>
      </c>
      <c r="AP58" s="95">
        <v>67265.673011790001</v>
      </c>
      <c r="AQ58" s="93">
        <v>953.34391663999997</v>
      </c>
      <c r="AR58" s="94">
        <v>209558.10164309002</v>
      </c>
      <c r="AS58" s="92">
        <v>108861.20467459</v>
      </c>
      <c r="AT58" s="95">
        <v>53326.254136019998</v>
      </c>
      <c r="AU58" s="95">
        <v>49273.425013649998</v>
      </c>
      <c r="AV58" s="93">
        <v>38.353790930000002</v>
      </c>
      <c r="AW58" s="94">
        <v>155701.13576792998</v>
      </c>
      <c r="AX58" s="92">
        <v>134668.57022426999</v>
      </c>
      <c r="AY58" s="95">
        <v>25712.052903439999</v>
      </c>
      <c r="AZ58" s="95">
        <v>29392.43303878</v>
      </c>
      <c r="BA58" s="93">
        <v>-34071.920398560003</v>
      </c>
      <c r="BB58" s="91"/>
      <c r="BC58" s="92"/>
      <c r="BD58" s="92"/>
      <c r="BE58" s="92"/>
    </row>
    <row r="59" spans="1:57" x14ac:dyDescent="0.2">
      <c r="A59" s="85">
        <v>2025</v>
      </c>
      <c r="C59" s="94">
        <v>282885.27314360329</v>
      </c>
      <c r="D59" s="95">
        <v>278864.40799128276</v>
      </c>
      <c r="E59" s="92" t="e">
        <v>#N/A</v>
      </c>
      <c r="F59" s="92" t="e">
        <v>#N/A</v>
      </c>
      <c r="G59" s="96">
        <v>4020.8651523205335</v>
      </c>
      <c r="H59" s="94">
        <v>224837.39005106699</v>
      </c>
      <c r="I59" s="95">
        <v>224335.58303047623</v>
      </c>
      <c r="J59" s="92" t="e">
        <v>#N/A</v>
      </c>
      <c r="K59" s="92" t="e">
        <v>#N/A</v>
      </c>
      <c r="L59" s="96">
        <v>501.80702059075702</v>
      </c>
      <c r="M59" s="94">
        <v>91358.085292216609</v>
      </c>
      <c r="N59" s="95">
        <v>92921.632696529952</v>
      </c>
      <c r="O59" s="92" t="e">
        <v>#N/A</v>
      </c>
      <c r="P59" s="92" t="e">
        <v>#N/A</v>
      </c>
      <c r="Q59" s="96">
        <v>-1563.5474043133436</v>
      </c>
      <c r="R59" s="94">
        <v>120620.28800704201</v>
      </c>
      <c r="S59" s="95">
        <v>118310.20732192505</v>
      </c>
      <c r="T59" s="92" t="e">
        <v>#N/A</v>
      </c>
      <c r="U59" s="92" t="e">
        <v>#N/A</v>
      </c>
      <c r="V59" s="96">
        <v>2310.0806851169618</v>
      </c>
      <c r="W59" s="94">
        <v>59502.700050049141</v>
      </c>
      <c r="X59" s="95">
        <v>59747.426310262003</v>
      </c>
      <c r="Y59" s="92" t="e">
        <v>#N/A</v>
      </c>
      <c r="Z59" s="92" t="e">
        <v>#N/A</v>
      </c>
      <c r="AA59" s="96">
        <v>-244.72626021286123</v>
      </c>
      <c r="AB59" s="94">
        <v>79076.039416154905</v>
      </c>
      <c r="AC59" s="95">
        <v>75556.981284425099</v>
      </c>
      <c r="AD59" s="92" t="e">
        <v>#N/A</v>
      </c>
      <c r="AE59" s="92" t="e">
        <v>#N/A</v>
      </c>
      <c r="AF59" s="96">
        <v>3519.0581317298056</v>
      </c>
      <c r="AG59" s="94">
        <v>235700.87704062293</v>
      </c>
      <c r="AH59" s="95">
        <v>82673.045457676082</v>
      </c>
      <c r="AI59" s="95">
        <v>59758.281135243305</v>
      </c>
      <c r="AJ59" s="95">
        <v>36575.629258428002</v>
      </c>
      <c r="AK59" s="95">
        <v>56693.921189275556</v>
      </c>
      <c r="AL59" s="109">
        <v>328391.10757266218</v>
      </c>
      <c r="AM59" s="94">
        <v>345706.26337350253</v>
      </c>
      <c r="AN59" s="95">
        <v>192117.63997482188</v>
      </c>
      <c r="AO59" s="95">
        <v>86718.41590893142</v>
      </c>
      <c r="AP59" s="95">
        <v>67446.562049366301</v>
      </c>
      <c r="AQ59" s="96">
        <v>527.01211132087496</v>
      </c>
      <c r="AR59" s="94">
        <v>210003.20721787281</v>
      </c>
      <c r="AS59" s="95">
        <v>109734.66914381713</v>
      </c>
      <c r="AT59" s="95">
        <v>51944.772842643899</v>
      </c>
      <c r="AU59" s="95">
        <v>49405.929782125968</v>
      </c>
      <c r="AV59" s="96">
        <v>21.20212022374659</v>
      </c>
      <c r="AW59" s="94">
        <v>153301.01354709707</v>
      </c>
      <c r="AX59" s="95">
        <v>135882.47104272465</v>
      </c>
      <c r="AY59" s="95">
        <v>23894.480456839436</v>
      </c>
      <c r="AZ59" s="95">
        <v>29565.494606260301</v>
      </c>
      <c r="BA59" s="96">
        <v>-36041.432558727298</v>
      </c>
      <c r="BB59" s="90"/>
      <c r="BC59" s="92"/>
      <c r="BD59" s="92"/>
      <c r="BE59" s="92"/>
    </row>
    <row r="60" spans="1:57" x14ac:dyDescent="0.2">
      <c r="A60" s="85">
        <v>2026</v>
      </c>
      <c r="C60" s="94">
        <v>288607.0716917098</v>
      </c>
      <c r="D60" s="95">
        <v>288508.32327704807</v>
      </c>
      <c r="E60" s="92" t="e">
        <v>#N/A</v>
      </c>
      <c r="F60" s="92" t="e">
        <v>#N/A</v>
      </c>
      <c r="G60" s="96">
        <v>98.748414661735296</v>
      </c>
      <c r="H60" s="94">
        <v>229399.50672595366</v>
      </c>
      <c r="I60" s="95">
        <v>229756.72479983885</v>
      </c>
      <c r="J60" s="92" t="e">
        <v>#N/A</v>
      </c>
      <c r="K60" s="92" t="e">
        <v>#N/A</v>
      </c>
      <c r="L60" s="96">
        <v>-357.21807388518937</v>
      </c>
      <c r="M60" s="94">
        <v>95189.056474084849</v>
      </c>
      <c r="N60" s="95">
        <v>96655.541742539659</v>
      </c>
      <c r="O60" s="92" t="e">
        <v>#N/A</v>
      </c>
      <c r="P60" s="92" t="e">
        <v>#N/A</v>
      </c>
      <c r="Q60" s="96">
        <v>-1466.4852684548096</v>
      </c>
      <c r="R60" s="94">
        <v>122801.22047376001</v>
      </c>
      <c r="S60" s="95">
        <v>121319.74414575138</v>
      </c>
      <c r="T60" s="92" t="e">
        <v>#N/A</v>
      </c>
      <c r="U60" s="92" t="e">
        <v>#N/A</v>
      </c>
      <c r="V60" s="96">
        <v>1481.4763280086336</v>
      </c>
      <c r="W60" s="94">
        <v>60899.718071064774</v>
      </c>
      <c r="X60" s="95">
        <v>61271.927204503801</v>
      </c>
      <c r="Y60" s="92" t="e">
        <v>#N/A</v>
      </c>
      <c r="Z60" s="92" t="e">
        <v>#N/A</v>
      </c>
      <c r="AA60" s="96">
        <v>-372.20913343902794</v>
      </c>
      <c r="AB60" s="94">
        <v>81365.2596249817</v>
      </c>
      <c r="AC60" s="95">
        <v>80909.293136434804</v>
      </c>
      <c r="AD60" s="92" t="e">
        <v>#N/A</v>
      </c>
      <c r="AE60" s="92" t="e">
        <v>#N/A</v>
      </c>
      <c r="AF60" s="96">
        <v>455.96648854689556</v>
      </c>
      <c r="AG60" s="94">
        <v>242544.75944887122</v>
      </c>
      <c r="AH60" s="95">
        <v>86770.749710005141</v>
      </c>
      <c r="AI60" s="95">
        <v>60874.081778749627</v>
      </c>
      <c r="AJ60" s="95">
        <v>37160.31409088392</v>
      </c>
      <c r="AK60" s="95">
        <v>57739.613869232526</v>
      </c>
      <c r="AL60" s="109">
        <v>336448.44362547179</v>
      </c>
      <c r="AM60" s="94">
        <v>345966.3880031869</v>
      </c>
      <c r="AN60" s="95">
        <v>193367.17320751026</v>
      </c>
      <c r="AO60" s="95">
        <v>85449.822923489337</v>
      </c>
      <c r="AP60" s="95">
        <v>67721.6798559569</v>
      </c>
      <c r="AQ60" s="96">
        <v>522.79832273800002</v>
      </c>
      <c r="AR60" s="94">
        <v>210166.66793493732</v>
      </c>
      <c r="AS60" s="95">
        <v>110448.38349035622</v>
      </c>
      <c r="AT60" s="95">
        <v>51184.879182596385</v>
      </c>
      <c r="AU60" s="95">
        <v>49607.458972365181</v>
      </c>
      <c r="AV60" s="96">
        <v>21.032596127027741</v>
      </c>
      <c r="AW60" s="94">
        <v>153280.48437485838</v>
      </c>
      <c r="AX60" s="95">
        <v>137019.72254984526</v>
      </c>
      <c r="AY60" s="95">
        <v>22728.677809625311</v>
      </c>
      <c r="AZ60" s="95">
        <v>29828.707454801301</v>
      </c>
      <c r="BA60" s="96">
        <v>-36296.623439413503</v>
      </c>
      <c r="BB60" s="90"/>
      <c r="BC60" s="92"/>
      <c r="BD60" s="92"/>
      <c r="BE60" s="92"/>
    </row>
    <row r="61" spans="1:57" x14ac:dyDescent="0.2">
      <c r="A61" s="85">
        <v>2027</v>
      </c>
      <c r="C61" s="94">
        <v>296707.55050518445</v>
      </c>
      <c r="D61" s="95">
        <v>294092.65316359722</v>
      </c>
      <c r="E61" s="92" t="e">
        <v>#N/A</v>
      </c>
      <c r="F61" s="92" t="e">
        <v>#N/A</v>
      </c>
      <c r="G61" s="96">
        <v>2614.8973415872315</v>
      </c>
      <c r="H61" s="94">
        <v>235271.58836651267</v>
      </c>
      <c r="I61" s="95">
        <v>235254.45223988569</v>
      </c>
      <c r="J61" s="92" t="e">
        <v>#N/A</v>
      </c>
      <c r="K61" s="92" t="e">
        <v>#N/A</v>
      </c>
      <c r="L61" s="96">
        <v>17.136126626981422</v>
      </c>
      <c r="M61" s="94">
        <v>99010.035922944953</v>
      </c>
      <c r="N61" s="95">
        <v>99463.517882304106</v>
      </c>
      <c r="O61" s="92" t="e">
        <v>#N/A</v>
      </c>
      <c r="P61" s="92" t="e">
        <v>#N/A</v>
      </c>
      <c r="Q61" s="96">
        <v>-453.48195935915282</v>
      </c>
      <c r="R61" s="94">
        <v>124292.305988067</v>
      </c>
      <c r="S61" s="95">
        <v>123305.8669478221</v>
      </c>
      <c r="T61" s="92" t="e">
        <v>#N/A</v>
      </c>
      <c r="U61" s="92" t="e">
        <v>#N/A</v>
      </c>
      <c r="V61" s="96">
        <v>986.43904024490621</v>
      </c>
      <c r="W61" s="94">
        <v>61971.14160956625</v>
      </c>
      <c r="X61" s="95">
        <v>62486.962563825015</v>
      </c>
      <c r="Y61" s="92" t="e">
        <v>#N/A</v>
      </c>
      <c r="Z61" s="92" t="e">
        <v>#N/A</v>
      </c>
      <c r="AA61" s="96">
        <v>-515.82095425876469</v>
      </c>
      <c r="AB61" s="94">
        <v>86148.533128332507</v>
      </c>
      <c r="AC61" s="95">
        <v>83550.7719133723</v>
      </c>
      <c r="AD61" s="92" t="e">
        <v>#N/A</v>
      </c>
      <c r="AE61" s="92" t="e">
        <v>#N/A</v>
      </c>
      <c r="AF61" s="96">
        <v>2597.7612149602064</v>
      </c>
      <c r="AG61" s="94">
        <v>249695.27937916166</v>
      </c>
      <c r="AH61" s="95">
        <v>90581.625654146366</v>
      </c>
      <c r="AI61" s="95">
        <v>62258.453953001183</v>
      </c>
      <c r="AJ61" s="95">
        <v>37819.887988354356</v>
      </c>
      <c r="AK61" s="95">
        <v>59035.311783659723</v>
      </c>
      <c r="AL61" s="109">
        <v>344712.42282316461</v>
      </c>
      <c r="AM61" s="94">
        <v>345880.38049233635</v>
      </c>
      <c r="AN61" s="95">
        <v>193810.27432385131</v>
      </c>
      <c r="AO61" s="95">
        <v>84498.55613606445</v>
      </c>
      <c r="AP61" s="95">
        <v>68102.948118285494</v>
      </c>
      <c r="AQ61" s="96">
        <v>480.42818348448299</v>
      </c>
      <c r="AR61" s="94">
        <v>210210.78882493652</v>
      </c>
      <c r="AS61" s="95">
        <v>110701.47609760099</v>
      </c>
      <c r="AT61" s="95">
        <v>50615.065531509521</v>
      </c>
      <c r="AU61" s="95">
        <v>49886.745453757256</v>
      </c>
      <c r="AV61" s="96">
        <v>19.328011418151867</v>
      </c>
      <c r="AW61" s="94">
        <v>151677.89997201547</v>
      </c>
      <c r="AX61" s="95">
        <v>137282.59564157797</v>
      </c>
      <c r="AY61" s="95">
        <v>21952.340056859608</v>
      </c>
      <c r="AZ61" s="95">
        <v>30193.477393285</v>
      </c>
      <c r="BA61" s="96">
        <v>-37750.513119707102</v>
      </c>
      <c r="BB61" s="90"/>
      <c r="BC61" s="92"/>
      <c r="BD61" s="92"/>
      <c r="BE61" s="92"/>
    </row>
    <row r="62" spans="1:57" x14ac:dyDescent="0.2">
      <c r="A62" s="85">
        <v>2028</v>
      </c>
      <c r="C62" s="94">
        <v>303432.12025468732</v>
      </c>
      <c r="D62" s="95">
        <v>299640.9488651533</v>
      </c>
      <c r="E62" s="92" t="e">
        <v>#N/A</v>
      </c>
      <c r="F62" s="92" t="e">
        <v>#N/A</v>
      </c>
      <c r="G62" s="96">
        <v>3791.1713895340217</v>
      </c>
      <c r="H62" s="94">
        <v>240386.9784875958</v>
      </c>
      <c r="I62" s="95">
        <v>240477.53722270275</v>
      </c>
      <c r="J62" s="92" t="e">
        <v>#N/A</v>
      </c>
      <c r="K62" s="92" t="e">
        <v>#N/A</v>
      </c>
      <c r="L62" s="96">
        <v>-90.558735106955282</v>
      </c>
      <c r="M62" s="94">
        <v>101396.27773982089</v>
      </c>
      <c r="N62" s="95">
        <v>101387.60826957977</v>
      </c>
      <c r="O62" s="92" t="e">
        <v>#N/A</v>
      </c>
      <c r="P62" s="92" t="e">
        <v>#N/A</v>
      </c>
      <c r="Q62" s="96">
        <v>8.6694702411186881</v>
      </c>
      <c r="R62" s="94">
        <v>126699.616727599</v>
      </c>
      <c r="S62" s="95">
        <v>126263.75572387758</v>
      </c>
      <c r="T62" s="92" t="e">
        <v>#N/A</v>
      </c>
      <c r="U62" s="92" t="e">
        <v>#N/A</v>
      </c>
      <c r="V62" s="96">
        <v>435.86100372142391</v>
      </c>
      <c r="W62" s="94">
        <v>63109.08854936908</v>
      </c>
      <c r="X62" s="95">
        <v>63644.177758438585</v>
      </c>
      <c r="Y62" s="92" t="e">
        <v>#N/A</v>
      </c>
      <c r="Z62" s="92" t="e">
        <v>#N/A</v>
      </c>
      <c r="AA62" s="96">
        <v>-535.08920906950516</v>
      </c>
      <c r="AB62" s="94">
        <v>88716.42415816932</v>
      </c>
      <c r="AC62" s="95">
        <v>84834.6940335283</v>
      </c>
      <c r="AD62" s="92" t="e">
        <v>#N/A</v>
      </c>
      <c r="AE62" s="92" t="e">
        <v>#N/A</v>
      </c>
      <c r="AF62" s="96">
        <v>3881.7301246410207</v>
      </c>
      <c r="AG62" s="94">
        <v>255647.46626139173</v>
      </c>
      <c r="AH62" s="95">
        <v>92920.533061929091</v>
      </c>
      <c r="AI62" s="95">
        <v>63683.923986679671</v>
      </c>
      <c r="AJ62" s="95">
        <v>38551.719624857593</v>
      </c>
      <c r="AK62" s="95">
        <v>60491.289587925399</v>
      </c>
      <c r="AL62" s="109">
        <v>351978.07459798828</v>
      </c>
      <c r="AM62" s="94">
        <v>345926.41270410304</v>
      </c>
      <c r="AN62" s="95">
        <v>193798.18737591422</v>
      </c>
      <c r="AO62" s="95">
        <v>84098.404904346113</v>
      </c>
      <c r="AP62" s="95">
        <v>68498.4584814228</v>
      </c>
      <c r="AQ62" s="96">
        <v>415.39620066598798</v>
      </c>
      <c r="AR62" s="94">
        <v>210379.08714024085</v>
      </c>
      <c r="AS62" s="95">
        <v>110694.57221707753</v>
      </c>
      <c r="AT62" s="95">
        <v>50375.372905480217</v>
      </c>
      <c r="AU62" s="95">
        <v>50176.464553375154</v>
      </c>
      <c r="AV62" s="96">
        <v>16.711722554029627</v>
      </c>
      <c r="AW62" s="94">
        <v>149527.02173618393</v>
      </c>
      <c r="AX62" s="95">
        <v>137268.86738201382</v>
      </c>
      <c r="AY62" s="95">
        <v>21609.283215346812</v>
      </c>
      <c r="AZ62" s="95">
        <v>30571.873145268499</v>
      </c>
      <c r="BA62" s="96">
        <v>-39923.002006445196</v>
      </c>
      <c r="BB62" s="90"/>
      <c r="BC62" s="92"/>
      <c r="BD62" s="92"/>
      <c r="BE62" s="92"/>
    </row>
    <row r="63" spans="1:57" x14ac:dyDescent="0.2">
      <c r="A63" s="85">
        <v>2029</v>
      </c>
      <c r="C63" s="94">
        <v>311420.95914434252</v>
      </c>
      <c r="D63" s="95">
        <v>309883.24017120706</v>
      </c>
      <c r="E63" s="92" t="e">
        <v>#N/A</v>
      </c>
      <c r="F63" s="92" t="e">
        <v>#N/A</v>
      </c>
      <c r="G63" s="96">
        <v>1537.7189731354592</v>
      </c>
      <c r="H63" s="94">
        <v>246775.78135117079</v>
      </c>
      <c r="I63" s="95">
        <v>248357.5826672109</v>
      </c>
      <c r="J63" s="92" t="e">
        <v>#N/A</v>
      </c>
      <c r="K63" s="92" t="e">
        <v>#N/A</v>
      </c>
      <c r="L63" s="96">
        <v>-1581.8013160401024</v>
      </c>
      <c r="M63" s="94">
        <v>103084.46181356531</v>
      </c>
      <c r="N63" s="95">
        <v>104548.72280609631</v>
      </c>
      <c r="O63" s="92" t="e">
        <v>#N/A</v>
      </c>
      <c r="P63" s="92" t="e">
        <v>#N/A</v>
      </c>
      <c r="Q63" s="96">
        <v>-1464.2609925309953</v>
      </c>
      <c r="R63" s="94">
        <v>129832.56071101299</v>
      </c>
      <c r="S63" s="95">
        <v>129431.67190745949</v>
      </c>
      <c r="T63" s="92" t="e">
        <v>#N/A</v>
      </c>
      <c r="U63" s="92" t="e">
        <v>#N/A</v>
      </c>
      <c r="V63" s="96">
        <v>400.88880355350557</v>
      </c>
      <c r="W63" s="94">
        <v>64494.04432386699</v>
      </c>
      <c r="X63" s="95">
        <v>65012.47345092964</v>
      </c>
      <c r="Y63" s="92" t="e">
        <v>#N/A</v>
      </c>
      <c r="Z63" s="92" t="e">
        <v>#N/A</v>
      </c>
      <c r="AA63" s="96">
        <v>-518.42912706264906</v>
      </c>
      <c r="AB63" s="94">
        <v>91187.73242222234</v>
      </c>
      <c r="AC63" s="95">
        <v>88068.212133046763</v>
      </c>
      <c r="AD63" s="92" t="e">
        <v>#N/A</v>
      </c>
      <c r="AE63" s="92" t="e">
        <v>#N/A</v>
      </c>
      <c r="AF63" s="96">
        <v>3119.5202891755762</v>
      </c>
      <c r="AG63" s="94">
        <v>260898.56212080136</v>
      </c>
      <c r="AH63" s="95">
        <v>94424.832088306575</v>
      </c>
      <c r="AI63" s="95">
        <v>65155.20540237143</v>
      </c>
      <c r="AJ63" s="95">
        <v>39309.932966943292</v>
      </c>
      <c r="AK63" s="95">
        <v>62008.591663180028</v>
      </c>
      <c r="AL63" s="109">
        <v>358442.64097753365</v>
      </c>
      <c r="AM63" s="94">
        <v>347444.93166990782</v>
      </c>
      <c r="AN63" s="95">
        <v>195243.08163928086</v>
      </c>
      <c r="AO63" s="95">
        <v>83737.943285657137</v>
      </c>
      <c r="AP63" s="95">
        <v>68881.6545706545</v>
      </c>
      <c r="AQ63" s="96">
        <v>362.66370871691902</v>
      </c>
      <c r="AR63" s="94">
        <v>211370.67029140849</v>
      </c>
      <c r="AS63" s="95">
        <v>111519.87380811892</v>
      </c>
      <c r="AT63" s="95">
        <v>50159.454559820464</v>
      </c>
      <c r="AU63" s="95">
        <v>50457.16320579141</v>
      </c>
      <c r="AV63" s="96">
        <v>14.590252079281502</v>
      </c>
      <c r="AW63" s="94">
        <v>148778.45630799851</v>
      </c>
      <c r="AX63" s="95">
        <v>138478.65192896503</v>
      </c>
      <c r="AY63" s="95">
        <v>21293.739339760305</v>
      </c>
      <c r="AZ63" s="95">
        <v>30938.487489306801</v>
      </c>
      <c r="BA63" s="96">
        <v>-41932.422450033635</v>
      </c>
      <c r="BB63" s="90"/>
      <c r="BC63" s="92"/>
      <c r="BD63" s="92"/>
      <c r="BE63" s="92"/>
    </row>
  </sheetData>
  <sheetProtection formatCells="0" formatColumns="0" formatRows="0" insertColumns="0" insertRows="0" insertHyperlinks="0" deleteColumns="0" deleteRows="0" sort="0" autoFilter="0" pivotTables="0"/>
  <pageMargins left="0.70866141732283472" right="0.70866141732283472" top="0.74803149606299213" bottom="0.74803149606299213" header="0.31496062992125984" footer="0.31496062992125984"/>
  <pageSetup paperSize="9" scale="92" orientation="landscape" r:id="rId1"/>
  <headerFooter>
    <oddHeader>&amp;L&amp;10&amp;A</oddHeader>
    <oddFooter xml:space="preserve">&amp;R&amp;"Arial,Fett"&amp;P / &amp;N&amp;"Arial,Standard"
Eidg.  Finanzverwaltung - FS (&amp;D) </oddFooter>
  </headerFooter>
  <colBreaks count="4" manualBreakCount="4">
    <brk id="12" max="1048575" man="1"/>
    <brk id="22" max="1048575" man="1"/>
    <brk id="32" max="1048575" man="1"/>
    <brk id="43" max="60" man="1"/>
  </colBreaks>
  <customProperties>
    <customPr name="_pios_id" r:id="rId2"/>
    <customPr name="EpmWorksheetKeyString_GUID" r:id="rId3"/>
  </customPropertie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Feuil5"/>
  <dimension ref="A1:AN63"/>
  <sheetViews>
    <sheetView zoomScaleNormal="100" workbookViewId="0">
      <pane xSplit="2" ySplit="23" topLeftCell="C36" activePane="bottomRight" state="frozen"/>
      <selection pane="topRight"/>
      <selection pane="bottomLeft"/>
      <selection pane="bottomRight" activeCell="G42" sqref="G42"/>
    </sheetView>
  </sheetViews>
  <sheetFormatPr defaultColWidth="12.6640625" defaultRowHeight="11.25" x14ac:dyDescent="0.2"/>
  <cols>
    <col min="1" max="1" width="5.6640625" style="7" customWidth="1"/>
    <col min="2" max="2" width="3.6640625" style="7" customWidth="1"/>
    <col min="3" max="35" width="12.6640625" style="7" customWidth="1"/>
    <col min="36" max="16384" width="12.6640625" style="7"/>
  </cols>
  <sheetData>
    <row r="1" spans="1:40" s="54" customFormat="1" x14ac:dyDescent="0.2">
      <c r="A1" s="53"/>
      <c r="C1" s="15" t="str">
        <f>IF(desc!$B$1=1,desc!$A$24,IF(desc!$B$1=2,desc!$B$24,IF(desc!$B$1=3,desc!$C$24,desc!$D$24)))</f>
        <v>GFS-Modell</v>
      </c>
      <c r="D1" s="16"/>
      <c r="E1" s="16"/>
      <c r="F1" s="16"/>
      <c r="G1" s="16"/>
      <c r="H1" s="15"/>
      <c r="I1" s="16"/>
      <c r="J1" s="16"/>
      <c r="K1" s="16"/>
      <c r="L1" s="16"/>
      <c r="M1" s="15"/>
      <c r="N1" s="15"/>
      <c r="O1" s="16"/>
      <c r="P1" s="16"/>
      <c r="Q1" s="16"/>
      <c r="R1" s="16"/>
      <c r="S1" s="15"/>
      <c r="T1" s="15"/>
      <c r="U1" s="16"/>
      <c r="V1" s="16"/>
      <c r="W1" s="16"/>
      <c r="X1" s="16"/>
      <c r="Y1" s="15"/>
      <c r="Z1" s="16"/>
      <c r="AA1" s="16"/>
      <c r="AB1" s="16"/>
      <c r="AC1" s="16"/>
      <c r="AD1" s="15"/>
      <c r="AE1" s="16"/>
      <c r="AF1" s="16"/>
      <c r="AG1" s="16"/>
      <c r="AH1" s="16"/>
      <c r="AI1" s="15"/>
      <c r="AJ1" s="16"/>
      <c r="AK1" s="16"/>
      <c r="AL1" s="16"/>
      <c r="AM1" s="16"/>
    </row>
    <row r="2" spans="1:40" s="54" customFormat="1" x14ac:dyDescent="0.2">
      <c r="C2" s="15" t="str">
        <f>IF(desc!$B$1=1,desc!$A$64,IF(desc!$B$1=2,desc!$B$64,IF(desc!$B$1=3,desc!$C$64,desc!$D$64)))</f>
        <v>In % des Bruttoinlandprodukts</v>
      </c>
      <c r="D2" s="16"/>
      <c r="E2" s="16"/>
      <c r="F2" s="25" t="str">
        <f>IF(desc!$B$1=1,desc!$A$44,IF(desc!$B$1=2,desc!$B$44,IF(desc!$B$1=3,desc!$C$44,desc!$D$44)))</f>
        <v>Prognosen</v>
      </c>
      <c r="G2" s="16"/>
      <c r="H2" s="15"/>
      <c r="I2" s="16"/>
      <c r="J2" s="16"/>
      <c r="K2" s="16"/>
      <c r="L2" s="16"/>
      <c r="M2" s="15"/>
      <c r="N2" s="15"/>
      <c r="O2" s="16"/>
      <c r="P2" s="16"/>
      <c r="Q2" s="16"/>
      <c r="R2" s="16"/>
      <c r="S2" s="15"/>
      <c r="T2" s="15"/>
      <c r="U2" s="16"/>
      <c r="V2" s="16"/>
      <c r="W2" s="16"/>
      <c r="X2" s="16"/>
      <c r="Y2" s="15"/>
      <c r="Z2" s="16"/>
      <c r="AA2" s="16"/>
      <c r="AB2" s="16"/>
      <c r="AC2" s="16"/>
      <c r="AD2" s="15"/>
      <c r="AE2" s="16"/>
      <c r="AF2" s="16"/>
      <c r="AG2" s="16"/>
      <c r="AH2" s="16"/>
      <c r="AI2" s="15"/>
      <c r="AJ2" s="16"/>
      <c r="AK2" s="16"/>
      <c r="AL2" s="16"/>
      <c r="AM2" s="16"/>
    </row>
    <row r="3" spans="1:40" s="54" customFormat="1" x14ac:dyDescent="0.2">
      <c r="C3" s="26" t="str">
        <f>IF(desc!$B$1=1,desc!$A$76,IF(desc!$B$1=2,desc!$B$76,IF(desc!$B$1=3,desc!$C$76,desc!$D$76)))</f>
        <v>Defizit-/ Überschussquote</v>
      </c>
      <c r="D3" s="19"/>
      <c r="E3" s="19"/>
      <c r="F3" s="19"/>
      <c r="G3" s="20"/>
      <c r="H3" s="26" t="str">
        <f>IF(desc!$B$1=1,desc!$A$77,IF(desc!$B$1=2,desc!$B$77,IF(desc!$B$1=3,desc!$C$77,desc!$D$77)))</f>
        <v>Fiskalquote</v>
      </c>
      <c r="I3" s="19"/>
      <c r="J3" s="19"/>
      <c r="K3" s="19"/>
      <c r="L3" s="20"/>
      <c r="M3" s="26" t="str">
        <f>IF(desc!$B$1=1,desc!$A$192,IF(desc!$B$1=2,desc!$B$192,IF(desc!$B$1=3,desc!$C$192,desc!$D$192)))</f>
        <v>Fiskalquote, erweitert</v>
      </c>
      <c r="N3" s="26" t="str">
        <f>IF(desc!$B$1=1,desc!$A$121,IF(desc!$B$1=2,desc!$B$121,IF(desc!$B$1=3,desc!$C$121,desc!$D$121)))</f>
        <v>Einnahmenquote</v>
      </c>
      <c r="O3" s="19"/>
      <c r="P3" s="19"/>
      <c r="Q3" s="19"/>
      <c r="R3" s="20"/>
      <c r="S3" s="26" t="str">
        <f>IF(desc!$B$1=1,desc!$A$193,IF(desc!$B$1=2,desc!$B$193,IF(desc!$B$1=3,desc!$C$193,desc!$D$193)))</f>
        <v>Einnahmenquote, erweitert</v>
      </c>
      <c r="T3" s="26" t="str">
        <f>IF(desc!$B$1=1,desc!$A$78,IF(desc!$B$1=2,desc!$B$78,IF(desc!$B$1=3,desc!$C$78,desc!$D$78)))</f>
        <v>Staatsquote</v>
      </c>
      <c r="U3" s="19"/>
      <c r="V3" s="19"/>
      <c r="W3" s="19"/>
      <c r="X3" s="20"/>
      <c r="Y3" s="26" t="str">
        <f>IF(desc!$B$1=1,desc!$A$81,IF(desc!$B$1=2,desc!$B$81,IF(desc!$B$1=3,desc!$C$81,desc!$D$81)))</f>
        <v>Fremdkapitalquote (Schuldenquote IWF)</v>
      </c>
      <c r="Z3" s="19"/>
      <c r="AA3" s="19"/>
      <c r="AB3" s="19"/>
      <c r="AC3" s="20"/>
      <c r="AD3" s="26" t="str">
        <f>IF(desc!$B$1=1,desc!$A$82,IF(desc!$B$1=2,desc!$B$82,IF(desc!$B$1=3,desc!$C$82,desc!$D$82)))</f>
        <v>Schuldenquote (Maastricht)</v>
      </c>
      <c r="AE3" s="19"/>
      <c r="AF3" s="19"/>
      <c r="AG3" s="19"/>
      <c r="AH3" s="20"/>
      <c r="AI3" s="26" t="str">
        <f>IF(desc!$B$1=1,desc!$A$191,IF(desc!$B$1=2,desc!$B$191,IF(desc!$B$1=3,desc!$C$191,desc!$D$191)))</f>
        <v>Nettoschuldenquote (IWF)</v>
      </c>
      <c r="AJ3" s="19"/>
      <c r="AK3" s="19"/>
      <c r="AL3" s="19"/>
      <c r="AM3" s="20"/>
    </row>
    <row r="4" spans="1:40" s="54" customFormat="1" x14ac:dyDescent="0.2">
      <c r="C4" s="27"/>
      <c r="D4" s="16"/>
      <c r="E4" s="16"/>
      <c r="F4" s="16"/>
      <c r="G4" s="68"/>
      <c r="H4" s="27"/>
      <c r="I4" s="16"/>
      <c r="J4" s="16"/>
      <c r="K4" s="16"/>
      <c r="L4" s="68"/>
      <c r="M4" s="27" t="str">
        <f>IF(desc!$B$1=1,desc!$A$195,IF(desc!$B$1=2,desc!$B$195,IF(desc!$B$1=3,desc!$C$195,desc!$D$195)))</f>
        <v>inkl. Beiträge Versicherte und Arbeitgeber an die berufliche Vorsorge sowie Beiträge Versicherte (Prämien abzüglich Prämienverbilligungen) an die obligatorische Krankenversicherung</v>
      </c>
      <c r="N4" s="27"/>
      <c r="O4" s="16"/>
      <c r="P4" s="16"/>
      <c r="Q4" s="16"/>
      <c r="R4" s="68"/>
      <c r="S4" s="27" t="str">
        <f>IF(desc!$B$1=1,desc!$A$195,IF(desc!$B$1=2,desc!$B$195,IF(desc!$B$1=3,desc!$C$195,desc!$D$195)))</f>
        <v>inkl. Beiträge Versicherte und Arbeitgeber an die berufliche Vorsorge sowie Beiträge Versicherte (Prämien abzüglich Prämienverbilligungen) an die obligatorische Krankenversicherung</v>
      </c>
      <c r="T4" s="27"/>
      <c r="U4" s="16"/>
      <c r="V4" s="16"/>
      <c r="W4" s="16"/>
      <c r="X4" s="68"/>
      <c r="Y4" s="27"/>
      <c r="Z4" s="16"/>
      <c r="AA4" s="16"/>
      <c r="AB4" s="16"/>
      <c r="AC4" s="68"/>
      <c r="AD4" s="27"/>
      <c r="AE4" s="16"/>
      <c r="AF4" s="16"/>
      <c r="AG4" s="16"/>
      <c r="AH4" s="68"/>
      <c r="AI4" s="27"/>
      <c r="AJ4" s="16"/>
      <c r="AK4" s="16"/>
      <c r="AL4" s="16"/>
      <c r="AM4" s="68"/>
    </row>
    <row r="5" spans="1:40" s="54" customFormat="1" ht="22.5" x14ac:dyDescent="0.2">
      <c r="C5" s="22" t="str">
        <f>IF(desc!$B$1=1,desc!$A$32,IF(desc!$B$1=2,desc!$B$32,IF(desc!$B$1=3,desc!$C$32,desc!$D$32)))</f>
        <v>Staat</v>
      </c>
      <c r="D5" s="21" t="str">
        <f>IF(desc!$B$1=1,desc!$A$34,IF(desc!$B$1=2,desc!$B$34,IF(desc!$B$1=3,desc!$C$34,desc!$D$34)))</f>
        <v>Bund</v>
      </c>
      <c r="E5" s="21" t="str">
        <f>IF(desc!$B$1=1,desc!$A$35,IF(desc!$B$1=2,desc!$B$35,IF(desc!$B$1=3,desc!$C$35,desc!$D$35)))</f>
        <v>Kantone</v>
      </c>
      <c r="F5" s="21" t="str">
        <f>IF(desc!$B$1=1,desc!$A$36,IF(desc!$B$1=2,desc!$B$36,IF(desc!$B$1=3,desc!$C$36,desc!$D$36)))</f>
        <v>Gemeinden</v>
      </c>
      <c r="G5" s="23" t="str">
        <f>IF(desc!$B$1=1,desc!$A$37,IF(desc!$B$1=2,desc!$B$37,IF(desc!$B$1=3,desc!$C$37,desc!$D$37)))</f>
        <v>Sozialversicherungen</v>
      </c>
      <c r="H5" s="22" t="str">
        <f>IF(desc!$B$1=1,desc!$A$32,IF(desc!$B$1=2,desc!$B$32,IF(desc!$B$1=3,desc!$C$32,desc!$D$32)))</f>
        <v>Staat</v>
      </c>
      <c r="I5" s="21" t="str">
        <f>IF(desc!$B$1=1,desc!$A$34,IF(desc!$B$1=2,desc!$B$34,IF(desc!$B$1=3,desc!$C$34,desc!$D$34)))</f>
        <v>Bund</v>
      </c>
      <c r="J5" s="21" t="str">
        <f>IF(desc!$B$1=1,desc!$A$35,IF(desc!$B$1=2,desc!$B$35,IF(desc!$B$1=3,desc!$C$35,desc!$D$35)))</f>
        <v>Kantone</v>
      </c>
      <c r="K5" s="21" t="str">
        <f>IF(desc!$B$1=1,desc!$A$36,IF(desc!$B$1=2,desc!$B$36,IF(desc!$B$1=3,desc!$C$36,desc!$D$36)))</f>
        <v>Gemeinden</v>
      </c>
      <c r="L5" s="23" t="str">
        <f>IF(desc!$B$1=1,desc!$A$37,IF(desc!$B$1=2,desc!$B$37,IF(desc!$B$1=3,desc!$C$37,desc!$D$37)))</f>
        <v>Sozialversicherungen</v>
      </c>
      <c r="M5" s="22" t="str">
        <f>IF(desc!$B$1=1,desc!$A$32,IF(desc!$B$1=2,desc!$B$32,IF(desc!$B$1=3,desc!$C$32,desc!$D$32)))</f>
        <v>Staat</v>
      </c>
      <c r="N5" s="22" t="str">
        <f>IF(desc!$B$1=1,desc!$A$32,IF(desc!$B$1=2,desc!$B$32,IF(desc!$B$1=3,desc!$C$32,desc!$D$32)))</f>
        <v>Staat</v>
      </c>
      <c r="O5" s="21" t="str">
        <f>IF(desc!$B$1=1,desc!$A$34,IF(desc!$B$1=2,desc!$B$34,IF(desc!$B$1=3,desc!$C$34,desc!$D$34)))</f>
        <v>Bund</v>
      </c>
      <c r="P5" s="21" t="str">
        <f>IF(desc!$B$1=1,desc!$A$35,IF(desc!$B$1=2,desc!$B$35,IF(desc!$B$1=3,desc!$C$35,desc!$D$35)))</f>
        <v>Kantone</v>
      </c>
      <c r="Q5" s="21" t="str">
        <f>IF(desc!$B$1=1,desc!$A$36,IF(desc!$B$1=2,desc!$B$36,IF(desc!$B$1=3,desc!$C$36,desc!$D$36)))</f>
        <v>Gemeinden</v>
      </c>
      <c r="R5" s="23" t="str">
        <f>IF(desc!$B$1=1,desc!$A$37,IF(desc!$B$1=2,desc!$B$37,IF(desc!$B$1=3,desc!$C$37,desc!$D$37)))</f>
        <v>Sozialversicherungen</v>
      </c>
      <c r="S5" s="22" t="str">
        <f>IF(desc!$B$1=1,desc!$A$32,IF(desc!$B$1=2,desc!$B$32,IF(desc!$B$1=3,desc!$C$32,desc!$D$32)))</f>
        <v>Staat</v>
      </c>
      <c r="T5" s="22" t="str">
        <f>IF(desc!$B$1=1,desc!$A$32,IF(desc!$B$1=2,desc!$B$32,IF(desc!$B$1=3,desc!$C$32,desc!$D$32)))</f>
        <v>Staat</v>
      </c>
      <c r="U5" s="21" t="str">
        <f>IF(desc!$B$1=1,desc!$A$34,IF(desc!$B$1=2,desc!$B$34,IF(desc!$B$1=3,desc!$C$34,desc!$D$34)))</f>
        <v>Bund</v>
      </c>
      <c r="V5" s="21" t="str">
        <f>IF(desc!$B$1=1,desc!$A$35,IF(desc!$B$1=2,desc!$B$35,IF(desc!$B$1=3,desc!$C$35,desc!$D$35)))</f>
        <v>Kantone</v>
      </c>
      <c r="W5" s="21" t="str">
        <f>IF(desc!$B$1=1,desc!$A$36,IF(desc!$B$1=2,desc!$B$36,IF(desc!$B$1=3,desc!$C$36,desc!$D$36)))</f>
        <v>Gemeinden</v>
      </c>
      <c r="X5" s="23" t="str">
        <f>IF(desc!$B$1=1,desc!$A$37,IF(desc!$B$1=2,desc!$B$37,IF(desc!$B$1=3,desc!$C$37,desc!$D$37)))</f>
        <v>Sozialversicherungen</v>
      </c>
      <c r="Y5" s="22" t="str">
        <f>IF(desc!$B$1=1,desc!$A$32,IF(desc!$B$1=2,desc!$B$32,IF(desc!$B$1=3,desc!$C$32,desc!$D$32)))</f>
        <v>Staat</v>
      </c>
      <c r="Z5" s="21" t="str">
        <f>IF(desc!$B$1=1,desc!$A$34,IF(desc!$B$1=2,desc!$B$34,IF(desc!$B$1=3,desc!$C$34,desc!$D$34)))</f>
        <v>Bund</v>
      </c>
      <c r="AA5" s="21" t="str">
        <f>IF(desc!$B$1=1,desc!$A$35,IF(desc!$B$1=2,desc!$B$35,IF(desc!$B$1=3,desc!$C$35,desc!$D$35)))</f>
        <v>Kantone</v>
      </c>
      <c r="AB5" s="21" t="str">
        <f>IF(desc!$B$1=1,desc!$A$36,IF(desc!$B$1=2,desc!$B$36,IF(desc!$B$1=3,desc!$C$36,desc!$D$36)))</f>
        <v>Gemeinden</v>
      </c>
      <c r="AC5" s="23" t="str">
        <f>IF(desc!$B$1=1,desc!$A$37,IF(desc!$B$1=2,desc!$B$37,IF(desc!$B$1=3,desc!$C$37,desc!$D$37)))</f>
        <v>Sozialversicherungen</v>
      </c>
      <c r="AD5" s="22" t="str">
        <f>IF(desc!$B$1=1,desc!$A$32,IF(desc!$B$1=2,desc!$B$32,IF(desc!$B$1=3,desc!$C$32,desc!$D$32)))</f>
        <v>Staat</v>
      </c>
      <c r="AE5" s="21" t="str">
        <f>IF(desc!$B$1=1,desc!$A$34,IF(desc!$B$1=2,desc!$B$34,IF(desc!$B$1=3,desc!$C$34,desc!$D$34)))</f>
        <v>Bund</v>
      </c>
      <c r="AF5" s="21" t="str">
        <f>IF(desc!$B$1=1,desc!$A$35,IF(desc!$B$1=2,desc!$B$35,IF(desc!$B$1=3,desc!$C$35,desc!$D$35)))</f>
        <v>Kantone</v>
      </c>
      <c r="AG5" s="21" t="str">
        <f>IF(desc!$B$1=1,desc!$A$36,IF(desc!$B$1=2,desc!$B$36,IF(desc!$B$1=3,desc!$C$36,desc!$D$36)))</f>
        <v>Gemeinden</v>
      </c>
      <c r="AH5" s="23" t="str">
        <f>IF(desc!$B$1=1,desc!$A$37,IF(desc!$B$1=2,desc!$B$37,IF(desc!$B$1=3,desc!$C$37,desc!$D$37)))</f>
        <v>Sozialversicherungen</v>
      </c>
      <c r="AI5" s="22" t="str">
        <f>IF(desc!$B$1=1,desc!$A$32,IF(desc!$B$1=2,desc!$B$32,IF(desc!$B$1=3,desc!$C$32,desc!$D$32)))</f>
        <v>Staat</v>
      </c>
      <c r="AJ5" s="21" t="str">
        <f>IF(desc!$B$1=1,desc!$A$34,IF(desc!$B$1=2,desc!$B$34,IF(desc!$B$1=3,desc!$C$34,desc!$D$34)))</f>
        <v>Bund</v>
      </c>
      <c r="AK5" s="21" t="str">
        <f>IF(desc!$B$1=1,desc!$A$35,IF(desc!$B$1=2,desc!$B$35,IF(desc!$B$1=3,desc!$C$35,desc!$D$35)))</f>
        <v>Kantone</v>
      </c>
      <c r="AL5" s="21" t="str">
        <f>IF(desc!$B$1=1,desc!$A$36,IF(desc!$B$1=2,desc!$B$36,IF(desc!$B$1=3,desc!$C$36,desc!$D$36)))</f>
        <v>Gemeinden</v>
      </c>
      <c r="AM5" s="23" t="str">
        <f>IF(desc!$B$1=1,desc!$A$37,IF(desc!$B$1=2,desc!$B$37,IF(desc!$B$1=3,desc!$C$37,desc!$D$37)))</f>
        <v>Sozialversicherungen</v>
      </c>
      <c r="AN5" s="56"/>
    </row>
    <row r="6" spans="1:40" x14ac:dyDescent="0.2">
      <c r="C6" s="11"/>
      <c r="G6" s="24"/>
      <c r="H6" s="11"/>
      <c r="L6" s="24"/>
      <c r="M6" s="11"/>
      <c r="N6" s="11"/>
      <c r="R6" s="24"/>
      <c r="S6" s="11"/>
      <c r="T6" s="11"/>
      <c r="X6" s="24"/>
      <c r="Y6" s="11"/>
      <c r="AC6" s="24"/>
      <c r="AD6" s="11"/>
      <c r="AH6" s="24"/>
      <c r="AI6" s="11"/>
      <c r="AM6" s="24"/>
      <c r="AN6" s="11"/>
    </row>
    <row r="7" spans="1:40" hidden="1" x14ac:dyDescent="0.2">
      <c r="C7" s="9"/>
      <c r="D7" s="8"/>
      <c r="E7" s="8"/>
      <c r="F7" s="8"/>
      <c r="G7" s="10"/>
      <c r="H7" s="9"/>
      <c r="I7" s="8"/>
      <c r="J7" s="8"/>
      <c r="K7" s="8"/>
      <c r="L7" s="10"/>
      <c r="M7" s="9"/>
      <c r="N7" s="9"/>
      <c r="O7" s="8"/>
      <c r="P7" s="8"/>
      <c r="Q7" s="8"/>
      <c r="R7" s="10"/>
      <c r="S7" s="9"/>
      <c r="T7" s="9"/>
      <c r="U7" s="8"/>
      <c r="V7" s="8"/>
      <c r="W7" s="8"/>
      <c r="X7" s="10"/>
      <c r="Y7" s="9"/>
      <c r="Z7" s="8"/>
      <c r="AA7" s="8"/>
      <c r="AB7" s="8"/>
      <c r="AC7" s="10"/>
      <c r="AD7" s="9"/>
      <c r="AE7" s="8"/>
      <c r="AF7" s="8"/>
      <c r="AG7" s="8"/>
      <c r="AH7" s="10"/>
      <c r="AI7" s="9"/>
      <c r="AJ7" s="8"/>
      <c r="AK7" s="8"/>
      <c r="AL7" s="8"/>
      <c r="AM7" s="10"/>
      <c r="AN7" s="11"/>
    </row>
    <row r="8" spans="1:40" hidden="1" x14ac:dyDescent="0.2">
      <c r="C8" s="11"/>
      <c r="G8" s="24"/>
      <c r="H8" s="11"/>
      <c r="L8" s="24"/>
      <c r="M8" s="11"/>
      <c r="N8" s="11"/>
      <c r="R8" s="24"/>
      <c r="S8" s="11"/>
      <c r="T8" s="11"/>
      <c r="X8" s="24"/>
      <c r="Y8" s="11"/>
      <c r="AC8" s="24"/>
      <c r="AD8" s="11"/>
      <c r="AH8" s="24"/>
      <c r="AI8" s="11"/>
      <c r="AM8" s="24"/>
      <c r="AN8" s="11"/>
    </row>
    <row r="9" spans="1:40" hidden="1" x14ac:dyDescent="0.2">
      <c r="C9" s="11"/>
      <c r="G9" s="24"/>
      <c r="H9" s="11"/>
      <c r="L9" s="24"/>
      <c r="M9" s="11"/>
      <c r="N9" s="11"/>
      <c r="R9" s="24"/>
      <c r="S9" s="11"/>
      <c r="T9" s="11"/>
      <c r="X9" s="24"/>
      <c r="Y9" s="11"/>
      <c r="AC9" s="24"/>
      <c r="AD9" s="11"/>
      <c r="AH9" s="24"/>
      <c r="AI9" s="11"/>
      <c r="AM9" s="24"/>
      <c r="AN9" s="11"/>
    </row>
    <row r="10" spans="1:40" hidden="1" x14ac:dyDescent="0.2">
      <c r="C10" s="11"/>
      <c r="G10" s="24"/>
      <c r="H10" s="11"/>
      <c r="L10" s="24"/>
      <c r="M10" s="11"/>
      <c r="N10" s="11"/>
      <c r="R10" s="24"/>
      <c r="S10" s="11"/>
      <c r="T10" s="11"/>
      <c r="X10" s="24"/>
      <c r="Y10" s="11"/>
      <c r="AC10" s="24"/>
      <c r="AD10" s="11"/>
      <c r="AH10" s="24"/>
      <c r="AI10" s="11"/>
      <c r="AM10" s="24"/>
      <c r="AN10" s="11"/>
    </row>
    <row r="11" spans="1:40" hidden="1" x14ac:dyDescent="0.2">
      <c r="C11" s="11"/>
      <c r="G11" s="24"/>
      <c r="H11" s="11"/>
      <c r="L11" s="24"/>
      <c r="M11" s="11"/>
      <c r="N11" s="11"/>
      <c r="R11" s="24"/>
      <c r="S11" s="11"/>
      <c r="T11" s="11"/>
      <c r="X11" s="24"/>
      <c r="Y11" s="11"/>
      <c r="AC11" s="24"/>
      <c r="AD11" s="11"/>
      <c r="AH11" s="24"/>
      <c r="AI11" s="11"/>
      <c r="AM11" s="24"/>
      <c r="AN11" s="11"/>
    </row>
    <row r="12" spans="1:40" hidden="1" x14ac:dyDescent="0.2">
      <c r="C12" s="11"/>
      <c r="G12" s="24"/>
      <c r="H12" s="11"/>
      <c r="L12" s="24"/>
      <c r="M12" s="11"/>
      <c r="N12" s="11"/>
      <c r="R12" s="24"/>
      <c r="S12" s="11"/>
      <c r="T12" s="11"/>
      <c r="X12" s="24"/>
      <c r="Y12" s="11"/>
      <c r="AC12" s="24"/>
      <c r="AD12" s="11"/>
      <c r="AH12" s="24"/>
      <c r="AI12" s="11"/>
      <c r="AM12" s="24"/>
      <c r="AN12" s="11"/>
    </row>
    <row r="13" spans="1:40" hidden="1" x14ac:dyDescent="0.2">
      <c r="C13" s="11"/>
      <c r="G13" s="24"/>
      <c r="H13" s="11"/>
      <c r="L13" s="24"/>
      <c r="M13" s="11"/>
      <c r="N13" s="11"/>
      <c r="R13" s="24"/>
      <c r="S13" s="11"/>
      <c r="T13" s="11"/>
      <c r="X13" s="24"/>
      <c r="Y13" s="11"/>
      <c r="AC13" s="24"/>
      <c r="AD13" s="11"/>
      <c r="AH13" s="24"/>
      <c r="AI13" s="11"/>
      <c r="AM13" s="24"/>
      <c r="AN13" s="11"/>
    </row>
    <row r="14" spans="1:40" hidden="1" x14ac:dyDescent="0.2">
      <c r="C14" s="11"/>
      <c r="G14" s="24"/>
      <c r="H14" s="11"/>
      <c r="L14" s="24"/>
      <c r="M14" s="11"/>
      <c r="N14" s="11"/>
      <c r="R14" s="24"/>
      <c r="S14" s="11"/>
      <c r="T14" s="11"/>
      <c r="X14" s="24"/>
      <c r="Y14" s="11"/>
      <c r="AC14" s="24"/>
      <c r="AD14" s="11"/>
      <c r="AH14" s="24"/>
      <c r="AI14" s="11"/>
      <c r="AM14" s="24"/>
      <c r="AN14" s="11"/>
    </row>
    <row r="15" spans="1:40" hidden="1" x14ac:dyDescent="0.2">
      <c r="C15" s="11"/>
      <c r="G15" s="24"/>
      <c r="H15" s="11"/>
      <c r="L15" s="24"/>
      <c r="M15" s="11"/>
      <c r="N15" s="11"/>
      <c r="R15" s="24"/>
      <c r="S15" s="11"/>
      <c r="T15" s="11"/>
      <c r="X15" s="24"/>
      <c r="Y15" s="11"/>
      <c r="AC15" s="24"/>
      <c r="AD15" s="11"/>
      <c r="AH15" s="24"/>
      <c r="AI15" s="11"/>
      <c r="AM15" s="24"/>
      <c r="AN15" s="11"/>
    </row>
    <row r="16" spans="1:40" hidden="1" x14ac:dyDescent="0.2">
      <c r="C16" s="11"/>
      <c r="G16" s="24"/>
      <c r="H16" s="11"/>
      <c r="L16" s="24"/>
      <c r="M16" s="11"/>
      <c r="N16" s="11"/>
      <c r="R16" s="24"/>
      <c r="S16" s="11"/>
      <c r="T16" s="11"/>
      <c r="X16" s="24"/>
      <c r="Y16" s="11"/>
      <c r="AC16" s="24"/>
      <c r="AD16" s="11"/>
      <c r="AH16" s="24"/>
      <c r="AI16" s="11"/>
      <c r="AM16" s="24"/>
      <c r="AN16" s="11"/>
    </row>
    <row r="17" spans="1:40" hidden="1" x14ac:dyDescent="0.2">
      <c r="C17" s="11"/>
      <c r="G17" s="24"/>
      <c r="H17" s="11"/>
      <c r="L17" s="24"/>
      <c r="M17" s="11"/>
      <c r="N17" s="11"/>
      <c r="R17" s="24"/>
      <c r="S17" s="11"/>
      <c r="T17" s="11"/>
      <c r="X17" s="24"/>
      <c r="Y17" s="11"/>
      <c r="AC17" s="24"/>
      <c r="AD17" s="11"/>
      <c r="AH17" s="24"/>
      <c r="AI17" s="11"/>
      <c r="AM17" s="24"/>
      <c r="AN17" s="11"/>
    </row>
    <row r="18" spans="1:40" hidden="1" x14ac:dyDescent="0.2">
      <c r="C18" s="11"/>
      <c r="G18" s="24"/>
      <c r="H18" s="11"/>
      <c r="L18" s="24"/>
      <c r="M18" s="11"/>
      <c r="N18" s="11"/>
      <c r="R18" s="24"/>
      <c r="S18" s="11"/>
      <c r="T18" s="11"/>
      <c r="X18" s="24"/>
      <c r="Y18" s="11"/>
      <c r="AC18" s="24"/>
      <c r="AD18" s="11"/>
      <c r="AH18" s="24"/>
      <c r="AI18" s="11"/>
      <c r="AM18" s="24"/>
      <c r="AN18" s="11"/>
    </row>
    <row r="19" spans="1:40" hidden="1" x14ac:dyDescent="0.2">
      <c r="C19" s="11"/>
      <c r="G19" s="24"/>
      <c r="H19" s="11"/>
      <c r="L19" s="24"/>
      <c r="M19" s="11"/>
      <c r="N19" s="11"/>
      <c r="R19" s="24"/>
      <c r="S19" s="11"/>
      <c r="T19" s="11"/>
      <c r="X19" s="24"/>
      <c r="Y19" s="11"/>
      <c r="AC19" s="24"/>
      <c r="AD19" s="11"/>
      <c r="AH19" s="24"/>
      <c r="AI19" s="11"/>
      <c r="AM19" s="24"/>
      <c r="AN19" s="11"/>
    </row>
    <row r="20" spans="1:40" hidden="1" x14ac:dyDescent="0.2">
      <c r="C20" s="11"/>
      <c r="G20" s="24"/>
      <c r="H20" s="11"/>
      <c r="L20" s="24"/>
      <c r="M20" s="11"/>
      <c r="N20" s="11"/>
      <c r="R20" s="24"/>
      <c r="S20" s="11"/>
      <c r="T20" s="11"/>
      <c r="X20" s="24"/>
      <c r="Y20" s="11"/>
      <c r="AC20" s="24"/>
      <c r="AD20" s="11"/>
      <c r="AH20" s="24"/>
      <c r="AI20" s="11"/>
      <c r="AM20" s="24"/>
      <c r="AN20" s="11"/>
    </row>
    <row r="21" spans="1:40" hidden="1" x14ac:dyDescent="0.2">
      <c r="C21" s="11"/>
      <c r="G21" s="24"/>
      <c r="H21" s="11"/>
      <c r="L21" s="24"/>
      <c r="M21" s="11"/>
      <c r="N21" s="11"/>
      <c r="R21" s="24"/>
      <c r="S21" s="11"/>
      <c r="T21" s="11"/>
      <c r="X21" s="24"/>
      <c r="Y21" s="11"/>
      <c r="AC21" s="24"/>
      <c r="AD21" s="11"/>
      <c r="AH21" s="24"/>
      <c r="AI21" s="11"/>
      <c r="AM21" s="24"/>
      <c r="AN21" s="11"/>
    </row>
    <row r="22" spans="1:40" hidden="1" x14ac:dyDescent="0.2">
      <c r="C22" s="11"/>
      <c r="G22" s="24"/>
      <c r="H22" s="11"/>
      <c r="L22" s="24"/>
      <c r="M22" s="11"/>
      <c r="N22" s="11"/>
      <c r="R22" s="24"/>
      <c r="S22" s="11"/>
      <c r="T22" s="11"/>
      <c r="X22" s="24"/>
      <c r="Y22" s="11"/>
      <c r="AC22" s="24"/>
      <c r="AD22" s="11"/>
      <c r="AH22" s="24"/>
      <c r="AI22" s="11"/>
      <c r="AM22" s="24"/>
      <c r="AN22" s="11"/>
    </row>
    <row r="23" spans="1:40" x14ac:dyDescent="0.2">
      <c r="C23" s="11"/>
      <c r="H23" s="11"/>
      <c r="M23" s="11"/>
      <c r="N23" s="11"/>
      <c r="S23" s="11"/>
      <c r="T23" s="11"/>
      <c r="Y23" s="11"/>
      <c r="AD23" s="11"/>
      <c r="AI23" s="11"/>
      <c r="AN23" s="11"/>
    </row>
    <row r="24" spans="1:40" x14ac:dyDescent="0.2">
      <c r="A24" s="7">
        <v>1990</v>
      </c>
      <c r="C24" s="70">
        <v>-6.2476525451351628E-2</v>
      </c>
      <c r="D24" s="69">
        <v>-0.16250849483984911</v>
      </c>
      <c r="E24" s="69">
        <v>-0.40761315071376358</v>
      </c>
      <c r="F24" s="69">
        <v>-0.23383923382878222</v>
      </c>
      <c r="G24" s="69">
        <v>0.74148435393104428</v>
      </c>
      <c r="H24" s="70">
        <v>23.007654005346538</v>
      </c>
      <c r="I24" s="69">
        <v>7.9331710552180956</v>
      </c>
      <c r="J24" s="69">
        <v>5.7401901473240677</v>
      </c>
      <c r="K24" s="69">
        <v>4.0183797858339174</v>
      </c>
      <c r="L24" s="69">
        <v>5.315913016970458</v>
      </c>
      <c r="M24" s="110">
        <v>30.28070226633973</v>
      </c>
      <c r="N24" s="70">
        <v>34.479085799214495</v>
      </c>
      <c r="O24" s="69">
        <v>8.7780213865131351</v>
      </c>
      <c r="P24" s="69">
        <v>9.9689544088919746</v>
      </c>
      <c r="Q24" s="69">
        <v>6.7914253992393414</v>
      </c>
      <c r="R24" s="69">
        <v>7.1398042469289837</v>
      </c>
      <c r="S24" s="110">
        <v>34.479085799214495</v>
      </c>
      <c r="T24" s="70">
        <v>27.268514063672651</v>
      </c>
      <c r="U24" s="69">
        <v>8.940529881352985</v>
      </c>
      <c r="V24" s="69">
        <v>10.376567559605739</v>
      </c>
      <c r="W24" s="69">
        <v>7.0252646330681232</v>
      </c>
      <c r="X24" s="69">
        <v>6.3983198929979404</v>
      </c>
      <c r="Y24" s="70">
        <v>33.077378662561287</v>
      </c>
      <c r="Z24" s="69">
        <v>12.190753925600943</v>
      </c>
      <c r="AA24" s="69">
        <v>9.5848677946293268</v>
      </c>
      <c r="AB24" s="69">
        <v>11.280376800488753</v>
      </c>
      <c r="AC24" s="69">
        <v>2.1380141842262137E-2</v>
      </c>
      <c r="AD24" s="70">
        <v>25.655827665516661</v>
      </c>
      <c r="AE24" s="69">
        <v>9.7907722848526522</v>
      </c>
      <c r="AF24" s="69">
        <v>7.121982170458101</v>
      </c>
      <c r="AG24" s="69">
        <v>8.7430732102059121</v>
      </c>
      <c r="AH24" s="69">
        <v>0</v>
      </c>
      <c r="AI24" s="70">
        <v>12.966163575028073</v>
      </c>
      <c r="AJ24" s="69">
        <v>6.766878415678776</v>
      </c>
      <c r="AK24" s="69">
        <v>5.5309356478166469</v>
      </c>
      <c r="AL24" s="69">
        <v>6.8569697493945325</v>
      </c>
      <c r="AM24" s="69">
        <v>-6.1886202378618833</v>
      </c>
      <c r="AN24" s="11"/>
    </row>
    <row r="25" spans="1:40" x14ac:dyDescent="0.2">
      <c r="A25" s="7">
        <v>1991</v>
      </c>
      <c r="C25" s="70">
        <v>-1.7974611164316165</v>
      </c>
      <c r="D25" s="69">
        <v>-0.96887741964787821</v>
      </c>
      <c r="E25" s="69">
        <v>-0.86232962214503939</v>
      </c>
      <c r="F25" s="69">
        <v>-0.56854027683110508</v>
      </c>
      <c r="G25" s="69">
        <v>0.6022862022767167</v>
      </c>
      <c r="H25" s="70">
        <v>22.88098367805706</v>
      </c>
      <c r="I25" s="69">
        <v>7.7413413079888622</v>
      </c>
      <c r="J25" s="69">
        <v>5.6363057166043404</v>
      </c>
      <c r="K25" s="69">
        <v>4.0109704240113606</v>
      </c>
      <c r="L25" s="69">
        <v>5.4923662294524966</v>
      </c>
      <c r="M25" s="110">
        <v>30.308840332307273</v>
      </c>
      <c r="N25" s="70">
        <v>27.241249261553595</v>
      </c>
      <c r="O25" s="69">
        <v>8.5697462271562976</v>
      </c>
      <c r="P25" s="69">
        <v>10.154409867302087</v>
      </c>
      <c r="Q25" s="69">
        <v>6.9366587058257867</v>
      </c>
      <c r="R25" s="69">
        <v>7.4158240567952287</v>
      </c>
      <c r="S25" s="110">
        <v>34.669105915803812</v>
      </c>
      <c r="T25" s="70">
        <v>29.038710377985215</v>
      </c>
      <c r="U25" s="69">
        <v>9.5386236468041776</v>
      </c>
      <c r="V25" s="69">
        <v>11.016739489447128</v>
      </c>
      <c r="W25" s="69">
        <v>7.505198982656891</v>
      </c>
      <c r="X25" s="69">
        <v>6.8135378545185112</v>
      </c>
      <c r="Y25" s="70">
        <v>34.850344297929695</v>
      </c>
      <c r="Z25" s="69">
        <v>12.883635432419805</v>
      </c>
      <c r="AA25" s="69">
        <v>10.335327646956911</v>
      </c>
      <c r="AB25" s="69">
        <v>11.56533149283633</v>
      </c>
      <c r="AC25" s="69">
        <v>6.6049725716649729E-2</v>
      </c>
      <c r="AD25" s="70">
        <v>27.662680512477557</v>
      </c>
      <c r="AE25" s="69">
        <v>10.886702046151445</v>
      </c>
      <c r="AF25" s="69">
        <v>7.7721568658091131</v>
      </c>
      <c r="AG25" s="69">
        <v>8.9639956967427636</v>
      </c>
      <c r="AH25" s="69">
        <v>3.9825903774238003E-2</v>
      </c>
      <c r="AI25" s="70">
        <v>14.311313393899717</v>
      </c>
      <c r="AJ25" s="69">
        <v>7.3632749516672895</v>
      </c>
      <c r="AK25" s="69">
        <v>6.386846272174175</v>
      </c>
      <c r="AL25" s="69">
        <v>7.1460877392875712</v>
      </c>
      <c r="AM25" s="69">
        <v>-6.5848955692293192</v>
      </c>
      <c r="AN25" s="11"/>
    </row>
    <row r="26" spans="1:40" x14ac:dyDescent="0.2">
      <c r="A26" s="7">
        <v>1992</v>
      </c>
      <c r="C26" s="70">
        <v>-2.9053098136876856</v>
      </c>
      <c r="D26" s="69">
        <v>-1.1766970840999904</v>
      </c>
      <c r="E26" s="69">
        <v>-0.9606278822458606</v>
      </c>
      <c r="F26" s="69">
        <v>-0.68870037888100022</v>
      </c>
      <c r="G26" s="69">
        <v>-7.9284468455831369E-2</v>
      </c>
      <c r="H26" s="70">
        <v>23.320179040341362</v>
      </c>
      <c r="I26" s="69">
        <v>7.8977747764422981</v>
      </c>
      <c r="J26" s="69">
        <v>5.7435361081489873</v>
      </c>
      <c r="K26" s="69">
        <v>4.0742993813800306</v>
      </c>
      <c r="L26" s="69">
        <v>5.6045687743700503</v>
      </c>
      <c r="M26" s="110">
        <v>31.084623856852172</v>
      </c>
      <c r="N26" s="70">
        <v>27.913621581198743</v>
      </c>
      <c r="O26" s="69">
        <v>8.7497594349622911</v>
      </c>
      <c r="P26" s="69">
        <v>10.412902417961972</v>
      </c>
      <c r="Q26" s="69">
        <v>7.1195384134327702</v>
      </c>
      <c r="R26" s="69">
        <v>7.6846524165382064</v>
      </c>
      <c r="S26" s="110">
        <v>35.67806639770955</v>
      </c>
      <c r="T26" s="70">
        <v>30.818931394886434</v>
      </c>
      <c r="U26" s="69">
        <v>9.9264565190622811</v>
      </c>
      <c r="V26" s="69">
        <v>11.373530300207833</v>
      </c>
      <c r="W26" s="69">
        <v>7.8082387923137695</v>
      </c>
      <c r="X26" s="69">
        <v>7.7639368849940382</v>
      </c>
      <c r="Y26" s="70">
        <v>39.053867967604248</v>
      </c>
      <c r="Z26" s="69">
        <v>15.044476948146002</v>
      </c>
      <c r="AA26" s="69">
        <v>11.618907140320056</v>
      </c>
      <c r="AB26" s="69">
        <v>12.371740959493845</v>
      </c>
      <c r="AC26" s="69">
        <v>0.18742587501388</v>
      </c>
      <c r="AD26" s="70">
        <v>31.959468095016813</v>
      </c>
      <c r="AE26" s="69">
        <v>13.374174870061415</v>
      </c>
      <c r="AF26" s="69">
        <v>8.7645850185425118</v>
      </c>
      <c r="AG26" s="69">
        <v>9.8207082064128883</v>
      </c>
      <c r="AH26" s="69">
        <v>0.16868295536953093</v>
      </c>
      <c r="AI26" s="70">
        <v>17.043555697644646</v>
      </c>
      <c r="AJ26" s="69">
        <v>8.2627642972317012</v>
      </c>
      <c r="AK26" s="69">
        <v>7.3908093812567079</v>
      </c>
      <c r="AL26" s="69">
        <v>7.7474680680151593</v>
      </c>
      <c r="AM26" s="69">
        <v>-6.3574860488589238</v>
      </c>
      <c r="AN26" s="11"/>
    </row>
    <row r="27" spans="1:40" x14ac:dyDescent="0.2">
      <c r="A27" s="7">
        <v>1993</v>
      </c>
      <c r="C27" s="70">
        <v>-3.0849785432350436</v>
      </c>
      <c r="D27" s="69">
        <v>-1.6791392628851258</v>
      </c>
      <c r="E27" s="69">
        <v>-0.67508170987421856</v>
      </c>
      <c r="F27" s="69">
        <v>-0.34273545120988214</v>
      </c>
      <c r="G27" s="69">
        <v>-0.38802211918009916</v>
      </c>
      <c r="H27" s="70">
        <v>23.86068597911407</v>
      </c>
      <c r="I27" s="69">
        <v>7.3280058504203298</v>
      </c>
      <c r="J27" s="69">
        <v>5.9578495554439694</v>
      </c>
      <c r="K27" s="69">
        <v>4.2631231732795838</v>
      </c>
      <c r="L27" s="69">
        <v>6.3117073999701887</v>
      </c>
      <c r="M27" s="110">
        <v>31.637745211372614</v>
      </c>
      <c r="N27" s="70">
        <v>28.874091588692153</v>
      </c>
      <c r="O27" s="69">
        <v>8.2712230547940457</v>
      </c>
      <c r="P27" s="69">
        <v>10.796813573106451</v>
      </c>
      <c r="Q27" s="69">
        <v>7.4316527170995768</v>
      </c>
      <c r="R27" s="69">
        <v>8.5145406071767091</v>
      </c>
      <c r="S27" s="110">
        <v>36.651150820950697</v>
      </c>
      <c r="T27" s="70">
        <v>31.959070131927199</v>
      </c>
      <c r="U27" s="69">
        <v>9.950362317679172</v>
      </c>
      <c r="V27" s="69">
        <v>11.47189528298067</v>
      </c>
      <c r="W27" s="69">
        <v>7.774388168309458</v>
      </c>
      <c r="X27" s="69">
        <v>8.9025627263568072</v>
      </c>
      <c r="Y27" s="70">
        <v>43.796373684280979</v>
      </c>
      <c r="Z27" s="69">
        <v>18.145053183153848</v>
      </c>
      <c r="AA27" s="69">
        <v>13.033026492525735</v>
      </c>
      <c r="AB27" s="69">
        <v>12.548969159954057</v>
      </c>
      <c r="AC27" s="69">
        <v>1.073440237102933</v>
      </c>
      <c r="AD27" s="70">
        <v>36.355173948927202</v>
      </c>
      <c r="AE27" s="69">
        <v>16.312875705830375</v>
      </c>
      <c r="AF27" s="69">
        <v>10.184811381902172</v>
      </c>
      <c r="AG27" s="69">
        <v>9.8574868611946549</v>
      </c>
      <c r="AH27" s="69">
        <v>1.0041153884555973</v>
      </c>
      <c r="AI27" s="70">
        <v>20.068254211137319</v>
      </c>
      <c r="AJ27" s="69">
        <v>9.7354403451505362</v>
      </c>
      <c r="AK27" s="69">
        <v>8.7181654515026192</v>
      </c>
      <c r="AL27" s="69">
        <v>7.4347785191321014</v>
      </c>
      <c r="AM27" s="69">
        <v>-5.820130104647939</v>
      </c>
      <c r="AN27" s="11"/>
    </row>
    <row r="28" spans="1:40" x14ac:dyDescent="0.2">
      <c r="A28" s="7">
        <v>1994</v>
      </c>
      <c r="C28" s="70">
        <v>-2.545102955126338</v>
      </c>
      <c r="D28" s="69">
        <v>-1.2915788365606511</v>
      </c>
      <c r="E28" s="69">
        <v>-0.54338802664460284</v>
      </c>
      <c r="F28" s="69">
        <v>-0.28325838252874935</v>
      </c>
      <c r="G28" s="69">
        <v>-0.42687770951183618</v>
      </c>
      <c r="H28" s="70">
        <v>24.256868666119257</v>
      </c>
      <c r="I28" s="69">
        <v>7.8367703443829013</v>
      </c>
      <c r="J28" s="69">
        <v>5.9465147883245164</v>
      </c>
      <c r="K28" s="69">
        <v>4.3206241110231716</v>
      </c>
      <c r="L28" s="69">
        <v>6.1529594223886654</v>
      </c>
      <c r="M28" s="110">
        <v>31.81778296109173</v>
      </c>
      <c r="N28" s="70">
        <v>29.459061537934119</v>
      </c>
      <c r="O28" s="69">
        <v>8.8698364734522048</v>
      </c>
      <c r="P28" s="69">
        <v>11.059200314607368</v>
      </c>
      <c r="Q28" s="69">
        <v>7.4186336247317284</v>
      </c>
      <c r="R28" s="69">
        <v>8.3902316160524997</v>
      </c>
      <c r="S28" s="110">
        <v>37.019975832906596</v>
      </c>
      <c r="T28" s="70">
        <v>32.004164493060458</v>
      </c>
      <c r="U28" s="69">
        <v>10.161415310012856</v>
      </c>
      <c r="V28" s="69">
        <v>11.602588341251971</v>
      </c>
      <c r="W28" s="69">
        <v>7.7018920072604775</v>
      </c>
      <c r="X28" s="69">
        <v>8.8171093255643367</v>
      </c>
      <c r="Y28" s="70">
        <v>46.529422520492112</v>
      </c>
      <c r="Z28" s="69">
        <v>19.734781286921933</v>
      </c>
      <c r="AA28" s="69">
        <v>13.962615044624627</v>
      </c>
      <c r="AB28" s="69">
        <v>12.744272709906662</v>
      </c>
      <c r="AC28" s="69">
        <v>1.6173837299321283</v>
      </c>
      <c r="AD28" s="70">
        <v>38.502790207228124</v>
      </c>
      <c r="AE28" s="69">
        <v>17.476447696802126</v>
      </c>
      <c r="AF28" s="69">
        <v>10.97593504229611</v>
      </c>
      <c r="AG28" s="69">
        <v>10.050407468129887</v>
      </c>
      <c r="AH28" s="69">
        <v>1.5296302508932376</v>
      </c>
      <c r="AI28" s="70">
        <v>22.794669151830725</v>
      </c>
      <c r="AJ28" s="69">
        <v>10.881253075607614</v>
      </c>
      <c r="AK28" s="69">
        <v>9.5536928304884992</v>
      </c>
      <c r="AL28" s="69">
        <v>7.5932196399304663</v>
      </c>
      <c r="AM28" s="69">
        <v>-5.2334963941958534</v>
      </c>
      <c r="AN28" s="11"/>
    </row>
    <row r="29" spans="1:40" x14ac:dyDescent="0.2">
      <c r="A29" s="7">
        <v>1995</v>
      </c>
      <c r="C29" s="70">
        <v>-1.8506369534405782</v>
      </c>
      <c r="D29" s="69">
        <v>-1.1481940905502126</v>
      </c>
      <c r="E29" s="69">
        <v>-0.46877070339181248</v>
      </c>
      <c r="F29" s="69">
        <v>-0.25747546384426678</v>
      </c>
      <c r="G29" s="69">
        <v>2.3803304352796074E-2</v>
      </c>
      <c r="H29" s="70">
        <v>24.855908685720259</v>
      </c>
      <c r="I29" s="69">
        <v>7.925617201691697</v>
      </c>
      <c r="J29" s="69">
        <v>5.9787880832678626</v>
      </c>
      <c r="K29" s="69">
        <v>4.3561305113764641</v>
      </c>
      <c r="L29" s="69">
        <v>6.595372889384234</v>
      </c>
      <c r="M29" s="110">
        <v>32.568734143067182</v>
      </c>
      <c r="N29" s="70">
        <v>30.169443713344485</v>
      </c>
      <c r="O29" s="69">
        <v>9.0318817164910552</v>
      </c>
      <c r="P29" s="69">
        <v>11.126004577151599</v>
      </c>
      <c r="Q29" s="69">
        <v>7.487623611341454</v>
      </c>
      <c r="R29" s="69">
        <v>8.9030383389543797</v>
      </c>
      <c r="S29" s="110">
        <v>37.882269170691416</v>
      </c>
      <c r="T29" s="70">
        <v>32.02008066678507</v>
      </c>
      <c r="U29" s="69">
        <v>10.180075807041268</v>
      </c>
      <c r="V29" s="69">
        <v>11.594775280543411</v>
      </c>
      <c r="W29" s="69">
        <v>7.7450990751857196</v>
      </c>
      <c r="X29" s="69">
        <v>8.8792350346015851</v>
      </c>
      <c r="Y29" s="70">
        <v>49.42826208092027</v>
      </c>
      <c r="Z29" s="69">
        <v>22.141871737563822</v>
      </c>
      <c r="AA29" s="69">
        <v>14.313656739368385</v>
      </c>
      <c r="AB29" s="69">
        <v>12.8867388341947</v>
      </c>
      <c r="AC29" s="69">
        <v>1.4554846654267464</v>
      </c>
      <c r="AD29" s="70">
        <v>40.59289681890381</v>
      </c>
      <c r="AE29" s="69">
        <v>19.119593726864291</v>
      </c>
      <c r="AF29" s="69">
        <v>11.293623250520685</v>
      </c>
      <c r="AG29" s="69">
        <v>10.179679841518832</v>
      </c>
      <c r="AH29" s="69">
        <v>1.3694898956333812</v>
      </c>
      <c r="AI29" s="70">
        <v>24.628018703800887</v>
      </c>
      <c r="AJ29" s="69">
        <v>11.936811503156139</v>
      </c>
      <c r="AK29" s="69">
        <v>10.062965512330262</v>
      </c>
      <c r="AL29" s="69">
        <v>7.8351785806198171</v>
      </c>
      <c r="AM29" s="69">
        <v>-5.2069368923053316</v>
      </c>
      <c r="AN29" s="11"/>
    </row>
    <row r="30" spans="1:40" x14ac:dyDescent="0.2">
      <c r="A30" s="7">
        <v>1996</v>
      </c>
      <c r="C30" s="70">
        <v>-1.9852746745345842</v>
      </c>
      <c r="D30" s="69">
        <v>-1.2362974361320829</v>
      </c>
      <c r="E30" s="69">
        <v>-0.5071821409673305</v>
      </c>
      <c r="F30" s="69">
        <v>-0.13877384257207231</v>
      </c>
      <c r="G30" s="69">
        <v>-0.10302125487012995</v>
      </c>
      <c r="H30" s="70">
        <v>25.283082984709619</v>
      </c>
      <c r="I30" s="69">
        <v>8.3354694164259744</v>
      </c>
      <c r="J30" s="69">
        <v>5.9758803927354229</v>
      </c>
      <c r="K30" s="69">
        <v>4.342828657016975</v>
      </c>
      <c r="L30" s="69">
        <v>6.6289045185312538</v>
      </c>
      <c r="M30" s="110">
        <v>33.306992361983731</v>
      </c>
      <c r="N30" s="70">
        <v>30.522533846824047</v>
      </c>
      <c r="O30" s="69">
        <v>9.319000733981218</v>
      </c>
      <c r="P30" s="69">
        <v>11.501945624209892</v>
      </c>
      <c r="Q30" s="69">
        <v>7.5064798777297757</v>
      </c>
      <c r="R30" s="69">
        <v>9.1381822951891252</v>
      </c>
      <c r="S30" s="110">
        <v>38.546443224098155</v>
      </c>
      <c r="T30" s="70">
        <v>32.507808521358633</v>
      </c>
      <c r="U30" s="69">
        <v>10.555298170113302</v>
      </c>
      <c r="V30" s="69">
        <v>12.009127765177222</v>
      </c>
      <c r="W30" s="69">
        <v>7.6452537203018478</v>
      </c>
      <c r="X30" s="69">
        <v>9.2412035500592538</v>
      </c>
      <c r="Y30" s="70">
        <v>50.717328237984418</v>
      </c>
      <c r="Z30" s="69">
        <v>22.544983842747374</v>
      </c>
      <c r="AA30" s="69">
        <v>15.095953223585937</v>
      </c>
      <c r="AB30" s="69">
        <v>12.99183728640152</v>
      </c>
      <c r="AC30" s="69">
        <v>1.5369464663584522</v>
      </c>
      <c r="AD30" s="70">
        <v>42.338026399340841</v>
      </c>
      <c r="AE30" s="69">
        <v>20.340038974342164</v>
      </c>
      <c r="AF30" s="69">
        <v>11.820800219874307</v>
      </c>
      <c r="AG30" s="69">
        <v>10.177187205124369</v>
      </c>
      <c r="AH30" s="69">
        <v>1.4523925811088605</v>
      </c>
      <c r="AI30" s="70">
        <v>26.230509259178014</v>
      </c>
      <c r="AJ30" s="69">
        <v>12.999691317484768</v>
      </c>
      <c r="AK30" s="69">
        <v>10.575506761449647</v>
      </c>
      <c r="AL30" s="69">
        <v>7.7465556868868912</v>
      </c>
      <c r="AM30" s="69">
        <v>-5.0912445066432905</v>
      </c>
      <c r="AN30" s="11"/>
    </row>
    <row r="31" spans="1:40" x14ac:dyDescent="0.2">
      <c r="A31" s="7">
        <v>1997</v>
      </c>
      <c r="C31" s="70">
        <v>-2.3162752425013142</v>
      </c>
      <c r="D31" s="69">
        <v>-0.9151357373488711</v>
      </c>
      <c r="E31" s="69">
        <v>-0.49836614169401922</v>
      </c>
      <c r="F31" s="69">
        <v>-0.18737116361476933</v>
      </c>
      <c r="G31" s="69">
        <v>-0.71540219983213149</v>
      </c>
      <c r="H31" s="70">
        <v>24.974612353004531</v>
      </c>
      <c r="I31" s="69">
        <v>8.3329672066532297</v>
      </c>
      <c r="J31" s="69">
        <v>5.8201991663390418</v>
      </c>
      <c r="K31" s="69">
        <v>4.2277405984178031</v>
      </c>
      <c r="L31" s="69">
        <v>6.5937053815944555</v>
      </c>
      <c r="M31" s="110">
        <v>32.839229336499407</v>
      </c>
      <c r="N31" s="70">
        <v>30.187453667928143</v>
      </c>
      <c r="O31" s="69">
        <v>9.2500091704359502</v>
      </c>
      <c r="P31" s="69">
        <v>11.535135169105226</v>
      </c>
      <c r="Q31" s="69">
        <v>7.3156531198329446</v>
      </c>
      <c r="R31" s="69">
        <v>9.1186592022984847</v>
      </c>
      <c r="S31" s="110">
        <v>38.052070651423023</v>
      </c>
      <c r="T31" s="70">
        <v>32.503728910429459</v>
      </c>
      <c r="U31" s="69">
        <v>10.165144907784821</v>
      </c>
      <c r="V31" s="69">
        <v>12.033501310799245</v>
      </c>
      <c r="W31" s="69">
        <v>7.503024283447715</v>
      </c>
      <c r="X31" s="69">
        <v>9.8340614021306152</v>
      </c>
      <c r="Y31" s="70">
        <v>53.099109637308949</v>
      </c>
      <c r="Z31" s="69">
        <v>24.422116458308384</v>
      </c>
      <c r="AA31" s="69">
        <v>15.613109631386774</v>
      </c>
      <c r="AB31" s="69">
        <v>12.815097614154672</v>
      </c>
      <c r="AC31" s="69">
        <v>2.1392867778285409</v>
      </c>
      <c r="AD31" s="70">
        <v>44.506218783521412</v>
      </c>
      <c r="AE31" s="69">
        <v>21.973925110035402</v>
      </c>
      <c r="AF31" s="69">
        <v>12.418192126764509</v>
      </c>
      <c r="AG31" s="69">
        <v>10.114101546721498</v>
      </c>
      <c r="AH31" s="69">
        <v>1.8905008443694125</v>
      </c>
      <c r="AI31" s="70">
        <v>28.303404836783407</v>
      </c>
      <c r="AJ31" s="69">
        <v>14.033326036544395</v>
      </c>
      <c r="AK31" s="69">
        <v>11.023847563288705</v>
      </c>
      <c r="AL31" s="69">
        <v>7.7210283850343275</v>
      </c>
      <c r="AM31" s="69">
        <v>-4.4747971480840203</v>
      </c>
      <c r="AN31" s="11"/>
    </row>
    <row r="32" spans="1:40" x14ac:dyDescent="0.2">
      <c r="A32" s="7">
        <v>1998</v>
      </c>
      <c r="C32" s="70">
        <v>-1.3103969022797546</v>
      </c>
      <c r="D32" s="69">
        <v>-0.47875589522499773</v>
      </c>
      <c r="E32" s="69">
        <v>-0.20584574777957171</v>
      </c>
      <c r="F32" s="69">
        <v>-0.16798907334420154</v>
      </c>
      <c r="G32" s="69">
        <v>-0.45780618591974803</v>
      </c>
      <c r="H32" s="70">
        <v>25.770093487342443</v>
      </c>
      <c r="I32" s="69">
        <v>9.2826737969026478</v>
      </c>
      <c r="J32" s="69">
        <v>5.903800641472877</v>
      </c>
      <c r="K32" s="69">
        <v>4.2286680034514967</v>
      </c>
      <c r="L32" s="69">
        <v>6.3549510455154241</v>
      </c>
      <c r="M32" s="110">
        <v>33.984962209412174</v>
      </c>
      <c r="N32" s="70">
        <v>31.010381029593248</v>
      </c>
      <c r="O32" s="69">
        <v>10.242784430283933</v>
      </c>
      <c r="P32" s="69">
        <v>11.71750513902896</v>
      </c>
      <c r="Q32" s="69">
        <v>7.2890184474339135</v>
      </c>
      <c r="R32" s="69">
        <v>8.9929651214096022</v>
      </c>
      <c r="S32" s="110">
        <v>39.225249751662972</v>
      </c>
      <c r="T32" s="70">
        <v>32.320777931873003</v>
      </c>
      <c r="U32" s="69">
        <v>10.721540325508933</v>
      </c>
      <c r="V32" s="69">
        <v>11.923350886808532</v>
      </c>
      <c r="W32" s="69">
        <v>7.4570075207781139</v>
      </c>
      <c r="X32" s="69">
        <v>9.4507713073293509</v>
      </c>
      <c r="Y32" s="70">
        <v>55.45390810867319</v>
      </c>
      <c r="Z32" s="69">
        <v>26.717173661746635</v>
      </c>
      <c r="AA32" s="69">
        <v>15.878797359917577</v>
      </c>
      <c r="AB32" s="69">
        <v>12.630956070552601</v>
      </c>
      <c r="AC32" s="69">
        <v>2.2047097999591752</v>
      </c>
      <c r="AD32" s="70">
        <v>46.673055189293528</v>
      </c>
      <c r="AE32" s="69">
        <v>24.037851077093237</v>
      </c>
      <c r="AF32" s="69">
        <v>12.693332720450885</v>
      </c>
      <c r="AG32" s="69">
        <v>9.9418713917494035</v>
      </c>
      <c r="AH32" s="69">
        <v>1.9777287835028041</v>
      </c>
      <c r="AI32" s="70">
        <v>29.481598143921104</v>
      </c>
      <c r="AJ32" s="69">
        <v>14.554159339049544</v>
      </c>
      <c r="AK32" s="69">
        <v>11.07452967724022</v>
      </c>
      <c r="AL32" s="69">
        <v>7.5814858604815942</v>
      </c>
      <c r="AM32" s="69">
        <v>-3.7285767328502493</v>
      </c>
      <c r="AN32" s="11"/>
    </row>
    <row r="33" spans="1:40" x14ac:dyDescent="0.2">
      <c r="A33" s="7">
        <v>1999</v>
      </c>
      <c r="C33" s="70">
        <v>-1.559189052633301</v>
      </c>
      <c r="D33" s="69">
        <v>-1.8878695720114413</v>
      </c>
      <c r="E33" s="69">
        <v>0.1025474927190151</v>
      </c>
      <c r="F33" s="69">
        <v>0.13062039772517142</v>
      </c>
      <c r="G33" s="69">
        <v>9.5512628832523941E-2</v>
      </c>
      <c r="H33" s="70">
        <v>25.917165473207344</v>
      </c>
      <c r="I33" s="69">
        <v>8.922430887010254</v>
      </c>
      <c r="J33" s="69">
        <v>6.1498024693423847</v>
      </c>
      <c r="K33" s="69">
        <v>4.3599955314901147</v>
      </c>
      <c r="L33" s="69">
        <v>6.4849365853645882</v>
      </c>
      <c r="M33" s="110">
        <v>33.509575593885693</v>
      </c>
      <c r="N33" s="70">
        <v>31.215719730293806</v>
      </c>
      <c r="O33" s="69">
        <v>9.8608442094028028</v>
      </c>
      <c r="P33" s="69">
        <v>12.187273010664258</v>
      </c>
      <c r="Q33" s="69">
        <v>7.4767568041592209</v>
      </c>
      <c r="R33" s="69">
        <v>9.3530526411822681</v>
      </c>
      <c r="S33" s="110">
        <v>38.808129850972158</v>
      </c>
      <c r="T33" s="70">
        <v>32.774908782927106</v>
      </c>
      <c r="U33" s="69">
        <v>11.748713781414244</v>
      </c>
      <c r="V33" s="69">
        <v>12.084725517945245</v>
      </c>
      <c r="W33" s="69">
        <v>7.3461364064340495</v>
      </c>
      <c r="X33" s="69">
        <v>9.2575400123497431</v>
      </c>
      <c r="Y33" s="70">
        <v>52.03264002827396</v>
      </c>
      <c r="Z33" s="69">
        <v>24.585452085518423</v>
      </c>
      <c r="AA33" s="69">
        <v>15.065080514624812</v>
      </c>
      <c r="AB33" s="69">
        <v>12.251626269840306</v>
      </c>
      <c r="AC33" s="69">
        <v>1.8503190872111837</v>
      </c>
      <c r="AD33" s="70">
        <v>44.144233826435126</v>
      </c>
      <c r="AE33" s="69">
        <v>22.165122654230025</v>
      </c>
      <c r="AF33" s="69">
        <v>12.422982171927277</v>
      </c>
      <c r="AG33" s="69">
        <v>9.5561290002778208</v>
      </c>
      <c r="AH33" s="69">
        <v>1.719837928920763</v>
      </c>
      <c r="AI33" s="70">
        <v>31.724996405710744</v>
      </c>
      <c r="AJ33" s="69">
        <v>17.381357172025478</v>
      </c>
      <c r="AK33" s="69">
        <v>10.391244272334371</v>
      </c>
      <c r="AL33" s="69">
        <v>7.1772332679623938</v>
      </c>
      <c r="AM33" s="69">
        <v>-3.2248383066115016</v>
      </c>
      <c r="AN33" s="11"/>
    </row>
    <row r="34" spans="1:40" x14ac:dyDescent="0.2">
      <c r="A34" s="7">
        <v>2000</v>
      </c>
      <c r="C34" s="70">
        <v>0.30772349577191516</v>
      </c>
      <c r="D34" s="69">
        <v>-0.63420533333828599</v>
      </c>
      <c r="E34" s="69">
        <v>1.4437736784271127E-2</v>
      </c>
      <c r="F34" s="69">
        <v>0.23274088804385593</v>
      </c>
      <c r="G34" s="69">
        <v>0.69475020441840218</v>
      </c>
      <c r="H34" s="70">
        <v>26.976349593075184</v>
      </c>
      <c r="I34" s="69">
        <v>10.066521087206864</v>
      </c>
      <c r="J34" s="69">
        <v>6.1208087567680813</v>
      </c>
      <c r="K34" s="69">
        <v>4.3204790681843148</v>
      </c>
      <c r="L34" s="69">
        <v>6.4685406809159227</v>
      </c>
      <c r="M34" s="110">
        <v>34.656863972285741</v>
      </c>
      <c r="N34" s="70">
        <v>32.177648374468255</v>
      </c>
      <c r="O34" s="69">
        <v>11.101973587446452</v>
      </c>
      <c r="P34" s="69">
        <v>11.996261396226968</v>
      </c>
      <c r="Q34" s="69">
        <v>7.3391225532458719</v>
      </c>
      <c r="R34" s="69">
        <v>9.3486017291732502</v>
      </c>
      <c r="S34" s="110">
        <v>39.858162753678812</v>
      </c>
      <c r="T34" s="70">
        <v>31.869924878696338</v>
      </c>
      <c r="U34" s="69">
        <v>11.736178920784738</v>
      </c>
      <c r="V34" s="69">
        <v>11.981823659442696</v>
      </c>
      <c r="W34" s="69">
        <v>7.106381665202016</v>
      </c>
      <c r="X34" s="69">
        <v>8.6538515247548471</v>
      </c>
      <c r="Y34" s="70">
        <v>51.960238316619353</v>
      </c>
      <c r="Z34" s="69">
        <v>25.464521340926815</v>
      </c>
      <c r="AA34" s="69">
        <v>14.361009018925138</v>
      </c>
      <c r="AB34" s="69">
        <v>11.853963998939257</v>
      </c>
      <c r="AC34" s="69">
        <v>1.4762277175893295</v>
      </c>
      <c r="AD34" s="70">
        <v>43.377529267995463</v>
      </c>
      <c r="AE34" s="69">
        <v>21.92083609533546</v>
      </c>
      <c r="AF34" s="69">
        <v>12.092142101667097</v>
      </c>
      <c r="AG34" s="69">
        <v>9.1642551077346681</v>
      </c>
      <c r="AH34" s="69">
        <v>1.3957797230194255</v>
      </c>
      <c r="AI34" s="70">
        <v>31.300561348357292</v>
      </c>
      <c r="AJ34" s="69">
        <v>18.47111600083414</v>
      </c>
      <c r="AK34" s="69">
        <v>9.7462162639455556</v>
      </c>
      <c r="AL34" s="69">
        <v>6.7693971451761303</v>
      </c>
      <c r="AM34" s="69">
        <v>-3.6861680615985333</v>
      </c>
      <c r="AN34" s="11"/>
    </row>
    <row r="35" spans="1:40" x14ac:dyDescent="0.2">
      <c r="A35" s="7">
        <v>2001</v>
      </c>
      <c r="C35" s="70">
        <v>0.17839858202703626</v>
      </c>
      <c r="D35" s="69">
        <v>-0.63140578189056717</v>
      </c>
      <c r="E35" s="69">
        <v>-0.1480840058353306</v>
      </c>
      <c r="F35" s="69">
        <v>0.21745528086989546</v>
      </c>
      <c r="G35" s="69">
        <v>0.74043308878910152</v>
      </c>
      <c r="H35" s="70">
        <v>26.33085783292476</v>
      </c>
      <c r="I35" s="69">
        <v>9.0707735393446463</v>
      </c>
      <c r="J35" s="69">
        <v>6.234399605323925</v>
      </c>
      <c r="K35" s="69">
        <v>4.3796649059297188</v>
      </c>
      <c r="L35" s="69">
        <v>6.6460197823264675</v>
      </c>
      <c r="M35" s="110">
        <v>34.493022596112823</v>
      </c>
      <c r="N35" s="70">
        <v>31.434369746704466</v>
      </c>
      <c r="O35" s="69">
        <v>10.059012558615168</v>
      </c>
      <c r="P35" s="69">
        <v>12.145041923582092</v>
      </c>
      <c r="Q35" s="69">
        <v>7.3416584913295404</v>
      </c>
      <c r="R35" s="69">
        <v>9.526983923192029</v>
      </c>
      <c r="S35" s="110">
        <v>39.596534509892528</v>
      </c>
      <c r="T35" s="70">
        <v>31.255971164677433</v>
      </c>
      <c r="U35" s="69">
        <v>10.690418340505735</v>
      </c>
      <c r="V35" s="69">
        <v>12.293125929417423</v>
      </c>
      <c r="W35" s="69">
        <v>7.1242032104596458</v>
      </c>
      <c r="X35" s="69">
        <v>8.7865508344029273</v>
      </c>
      <c r="Y35" s="70">
        <v>50.817361895308224</v>
      </c>
      <c r="Z35" s="69">
        <v>24.357966062972967</v>
      </c>
      <c r="AA35" s="69">
        <v>14.325265100704462</v>
      </c>
      <c r="AB35" s="69">
        <v>11.823558783868684</v>
      </c>
      <c r="AC35" s="69">
        <v>0.78435629995827982</v>
      </c>
      <c r="AD35" s="70">
        <v>42.196223125226666</v>
      </c>
      <c r="AE35" s="69">
        <v>21.43928074557444</v>
      </c>
      <c r="AF35" s="69">
        <v>11.612355067716928</v>
      </c>
      <c r="AG35" s="69">
        <v>8.906642701015377</v>
      </c>
      <c r="AH35" s="69">
        <v>0.71172896311608724</v>
      </c>
      <c r="AI35" s="70">
        <v>31.105277417308297</v>
      </c>
      <c r="AJ35" s="69">
        <v>19.493375689566751</v>
      </c>
      <c r="AK35" s="69">
        <v>9.2345550729840618</v>
      </c>
      <c r="AL35" s="69">
        <v>6.3217570608190456</v>
      </c>
      <c r="AM35" s="69">
        <v>-3.9403260581977975</v>
      </c>
      <c r="AN35" s="11"/>
    </row>
    <row r="36" spans="1:40" x14ac:dyDescent="0.2">
      <c r="A36" s="7">
        <v>2002</v>
      </c>
      <c r="C36" s="70">
        <v>-1.7361046028153975</v>
      </c>
      <c r="D36" s="69">
        <v>-2.1860620461549423</v>
      </c>
      <c r="E36" s="69">
        <v>-0.20853298595020273</v>
      </c>
      <c r="F36" s="69">
        <v>0.19475045929378895</v>
      </c>
      <c r="G36" s="69">
        <v>0.46373996978954207</v>
      </c>
      <c r="H36" s="70">
        <v>26.869997271652451</v>
      </c>
      <c r="I36" s="69">
        <v>9.0508105296406871</v>
      </c>
      <c r="J36" s="69">
        <v>6.6048030951954582</v>
      </c>
      <c r="K36" s="69">
        <v>4.4205239995785535</v>
      </c>
      <c r="L36" s="69">
        <v>6.793859647237749</v>
      </c>
      <c r="M36" s="110">
        <v>35.203267193475924</v>
      </c>
      <c r="N36" s="70">
        <v>31.912495676612824</v>
      </c>
      <c r="O36" s="69">
        <v>9.9920229551783883</v>
      </c>
      <c r="P36" s="69">
        <v>12.530437484494191</v>
      </c>
      <c r="Q36" s="69">
        <v>7.3783658783005173</v>
      </c>
      <c r="R36" s="69">
        <v>9.6997202270374583</v>
      </c>
      <c r="S36" s="110">
        <v>40.245765598436293</v>
      </c>
      <c r="T36" s="70">
        <v>33.648600279428223</v>
      </c>
      <c r="U36" s="69">
        <v>12.178085001333331</v>
      </c>
      <c r="V36" s="69">
        <v>12.738970470444395</v>
      </c>
      <c r="W36" s="69">
        <v>7.1836154190067294</v>
      </c>
      <c r="X36" s="69">
        <v>9.2359802572479168</v>
      </c>
      <c r="Y36" s="70">
        <v>57.06886939319935</v>
      </c>
      <c r="Z36" s="69">
        <v>29.341154756375936</v>
      </c>
      <c r="AA36" s="69">
        <v>15.814136862327436</v>
      </c>
      <c r="AB36" s="69">
        <v>11.826009881764946</v>
      </c>
      <c r="AC36" s="69">
        <v>8.9611658765918104E-2</v>
      </c>
      <c r="AD36" s="70">
        <v>45.328906095982937</v>
      </c>
      <c r="AE36" s="69">
        <v>24.587817516737982</v>
      </c>
      <c r="AF36" s="69">
        <v>11.960918285474778</v>
      </c>
      <c r="AG36" s="69">
        <v>8.7792700302622446</v>
      </c>
      <c r="AH36" s="69">
        <v>2.9440295428141468E-3</v>
      </c>
      <c r="AI36" s="70">
        <v>34.96735249839967</v>
      </c>
      <c r="AJ36" s="69">
        <v>22.397718949736291</v>
      </c>
      <c r="AK36" s="69">
        <v>10.43575731683859</v>
      </c>
      <c r="AL36" s="69">
        <v>6.2399454516230888</v>
      </c>
      <c r="AM36" s="69">
        <v>-4.1040254537634189</v>
      </c>
      <c r="AN36" s="11"/>
    </row>
    <row r="37" spans="1:40" x14ac:dyDescent="0.2">
      <c r="A37" s="7">
        <v>2003</v>
      </c>
      <c r="C37" s="70">
        <v>-1.3560626078888205</v>
      </c>
      <c r="D37" s="69">
        <v>-0.56187562340813824</v>
      </c>
      <c r="E37" s="69">
        <v>-0.52449753543771327</v>
      </c>
      <c r="F37" s="69">
        <v>-6.4803256733102915E-2</v>
      </c>
      <c r="G37" s="69">
        <v>-0.20488619203437106</v>
      </c>
      <c r="H37" s="70">
        <v>26.239990311021412</v>
      </c>
      <c r="I37" s="69">
        <v>9.0758362787041094</v>
      </c>
      <c r="J37" s="69">
        <v>6.3264362134550662</v>
      </c>
      <c r="K37" s="69">
        <v>4.2681019319952131</v>
      </c>
      <c r="L37" s="69">
        <v>6.5696158868670214</v>
      </c>
      <c r="M37" s="110">
        <v>34.821358306201269</v>
      </c>
      <c r="N37" s="70">
        <v>31.495666896807972</v>
      </c>
      <c r="O37" s="69">
        <v>10.059326503840804</v>
      </c>
      <c r="P37" s="69">
        <v>12.502498575652904</v>
      </c>
      <c r="Q37" s="69">
        <v>7.258861723991469</v>
      </c>
      <c r="R37" s="69">
        <v>9.5792845664273329</v>
      </c>
      <c r="S37" s="110">
        <v>40.077034891987836</v>
      </c>
      <c r="T37" s="70">
        <v>32.851729504696792</v>
      </c>
      <c r="U37" s="69">
        <v>10.621202127248942</v>
      </c>
      <c r="V37" s="69">
        <v>13.02699611109062</v>
      </c>
      <c r="W37" s="69">
        <v>7.3236649807245717</v>
      </c>
      <c r="X37" s="69">
        <v>9.7841707584617055</v>
      </c>
      <c r="Y37" s="70">
        <v>56.358545951596049</v>
      </c>
      <c r="Z37" s="69">
        <v>28.463601504194173</v>
      </c>
      <c r="AA37" s="69">
        <v>16.236504093703306</v>
      </c>
      <c r="AB37" s="69">
        <v>11.561479182905027</v>
      </c>
      <c r="AC37" s="69">
        <v>9.6961170793551904E-2</v>
      </c>
      <c r="AD37" s="70">
        <v>45.882593241387688</v>
      </c>
      <c r="AE37" s="69">
        <v>24.681952488293089</v>
      </c>
      <c r="AF37" s="69">
        <v>12.834295768798132</v>
      </c>
      <c r="AG37" s="69">
        <v>8.3640523181117192</v>
      </c>
      <c r="AH37" s="69">
        <v>2.2926661847525792E-3</v>
      </c>
      <c r="AI37" s="70">
        <v>36.685618388692085</v>
      </c>
      <c r="AJ37" s="69">
        <v>22.889234516841903</v>
      </c>
      <c r="AK37" s="69">
        <v>10.760616337119876</v>
      </c>
      <c r="AL37" s="69">
        <v>6.4125394990347679</v>
      </c>
      <c r="AM37" s="69">
        <v>-3.3767719643044662</v>
      </c>
      <c r="AN37" s="11"/>
    </row>
    <row r="38" spans="1:40" x14ac:dyDescent="0.2">
      <c r="A38" s="7">
        <v>2004</v>
      </c>
      <c r="C38" s="70">
        <v>-1.4012477619088997</v>
      </c>
      <c r="D38" s="69">
        <v>-0.44543386267431584</v>
      </c>
      <c r="E38" s="69">
        <v>-0.5247034106035029</v>
      </c>
      <c r="F38" s="69">
        <v>4.6595336747228017E-2</v>
      </c>
      <c r="G38" s="69">
        <v>-0.47770582526623545</v>
      </c>
      <c r="H38" s="70">
        <v>25.93660603832026</v>
      </c>
      <c r="I38" s="69">
        <v>9.1095642911012042</v>
      </c>
      <c r="J38" s="69">
        <v>6.4290079417103403</v>
      </c>
      <c r="K38" s="69">
        <v>4.177775327761398</v>
      </c>
      <c r="L38" s="69">
        <v>6.220258477747314</v>
      </c>
      <c r="M38" s="110">
        <v>34.904850599842142</v>
      </c>
      <c r="N38" s="70">
        <v>31.242770275495342</v>
      </c>
      <c r="O38" s="69">
        <v>10.116096347773441</v>
      </c>
      <c r="P38" s="69">
        <v>12.437931223087089</v>
      </c>
      <c r="Q38" s="69">
        <v>7.1261632236078567</v>
      </c>
      <c r="R38" s="69">
        <v>9.2469211402162124</v>
      </c>
      <c r="S38" s="110">
        <v>40.211014837017224</v>
      </c>
      <c r="T38" s="70">
        <v>32.644018037404237</v>
      </c>
      <c r="U38" s="69">
        <v>10.561530210447758</v>
      </c>
      <c r="V38" s="69">
        <v>12.962634633690593</v>
      </c>
      <c r="W38" s="69">
        <v>7.0795678868606284</v>
      </c>
      <c r="X38" s="69">
        <v>9.7246269654824466</v>
      </c>
      <c r="Y38" s="70">
        <v>57.18396091006894</v>
      </c>
      <c r="Z38" s="69">
        <v>28.958235555455591</v>
      </c>
      <c r="AA38" s="69">
        <v>16.61634309017083</v>
      </c>
      <c r="AB38" s="69">
        <v>11.471157940344945</v>
      </c>
      <c r="AC38" s="69">
        <v>0.53145481959081076</v>
      </c>
      <c r="AD38" s="70">
        <v>45.200740978296388</v>
      </c>
      <c r="AE38" s="69">
        <v>24.511695287158268</v>
      </c>
      <c r="AF38" s="69">
        <v>12.503289008229789</v>
      </c>
      <c r="AG38" s="69">
        <v>8.1838421460112034</v>
      </c>
      <c r="AH38" s="69">
        <v>0.39514503239037096</v>
      </c>
      <c r="AI38" s="70">
        <v>38.573170157152596</v>
      </c>
      <c r="AJ38" s="69">
        <v>23.835929259081432</v>
      </c>
      <c r="AK38" s="69">
        <v>11.133917540319432</v>
      </c>
      <c r="AL38" s="69">
        <v>6.4586347709168299</v>
      </c>
      <c r="AM38" s="69">
        <v>-2.8553114131650967</v>
      </c>
      <c r="AN38" s="11"/>
    </row>
    <row r="39" spans="1:40" x14ac:dyDescent="0.2">
      <c r="A39" s="7">
        <v>2005</v>
      </c>
      <c r="C39" s="70">
        <v>-0.63148536292343849</v>
      </c>
      <c r="D39" s="69">
        <v>3.30551604820725E-2</v>
      </c>
      <c r="E39" s="69">
        <v>-0.18925251291076567</v>
      </c>
      <c r="F39" s="69">
        <v>1.3057878824646575E-2</v>
      </c>
      <c r="G39" s="69">
        <v>-0.48834588927966466</v>
      </c>
      <c r="H39" s="70">
        <v>25.937441563250136</v>
      </c>
      <c r="I39" s="69">
        <v>9.2893341590188285</v>
      </c>
      <c r="J39" s="69">
        <v>6.4958398505161847</v>
      </c>
      <c r="K39" s="69">
        <v>4.0592128016263898</v>
      </c>
      <c r="L39" s="69">
        <v>6.0930547520887322</v>
      </c>
      <c r="M39" s="110">
        <v>35.069880637703207</v>
      </c>
      <c r="N39" s="70">
        <v>31.258938800506041</v>
      </c>
      <c r="O39" s="69">
        <v>10.304624814203549</v>
      </c>
      <c r="P39" s="69">
        <v>12.460112922810131</v>
      </c>
      <c r="Q39" s="69">
        <v>6.9522932220392857</v>
      </c>
      <c r="R39" s="69">
        <v>9.1040783589578513</v>
      </c>
      <c r="S39" s="110">
        <v>40.391377874959119</v>
      </c>
      <c r="T39" s="70">
        <v>31.890424163429483</v>
      </c>
      <c r="U39" s="69">
        <v>10.271569653721476</v>
      </c>
      <c r="V39" s="69">
        <v>12.649365435720897</v>
      </c>
      <c r="W39" s="69">
        <v>6.939235343214639</v>
      </c>
      <c r="X39" s="69">
        <v>9.5924242482375153</v>
      </c>
      <c r="Y39" s="70">
        <v>54.218628375586185</v>
      </c>
      <c r="Z39" s="69">
        <v>28.92913507501877</v>
      </c>
      <c r="AA39" s="69">
        <v>14.059045457009411</v>
      </c>
      <c r="AB39" s="69">
        <v>11.113524984049153</v>
      </c>
      <c r="AC39" s="69">
        <v>0.83580134642639836</v>
      </c>
      <c r="AD39" s="70">
        <v>42.805451647981393</v>
      </c>
      <c r="AE39" s="69">
        <v>24.258345260533297</v>
      </c>
      <c r="AF39" s="69">
        <v>10.588854264708035</v>
      </c>
      <c r="AG39" s="69">
        <v>7.9564492432226857</v>
      </c>
      <c r="AH39" s="69">
        <v>0.72068136643491798</v>
      </c>
      <c r="AI39" s="70">
        <v>33.132105322888137</v>
      </c>
      <c r="AJ39" s="69">
        <v>21.824148153925584</v>
      </c>
      <c r="AK39" s="69">
        <v>7.7218762816973898</v>
      </c>
      <c r="AL39" s="69">
        <v>6.0634482589572869</v>
      </c>
      <c r="AM39" s="69">
        <v>-2.4773673716921225</v>
      </c>
      <c r="AN39" s="11"/>
    </row>
    <row r="40" spans="1:40" x14ac:dyDescent="0.2">
      <c r="A40" s="7">
        <v>2006</v>
      </c>
      <c r="C40" s="70">
        <v>0.83226607014199727</v>
      </c>
      <c r="D40" s="69">
        <v>0.56688286466481685</v>
      </c>
      <c r="E40" s="69">
        <v>0.29294694629233015</v>
      </c>
      <c r="F40" s="69">
        <v>0.18021969501612325</v>
      </c>
      <c r="G40" s="69">
        <v>-0.20778343552708833</v>
      </c>
      <c r="H40" s="70">
        <v>25.685050487434474</v>
      </c>
      <c r="I40" s="69">
        <v>9.3494008747886888</v>
      </c>
      <c r="J40" s="69">
        <v>6.4136972336599598</v>
      </c>
      <c r="K40" s="69">
        <v>4.0049650725779236</v>
      </c>
      <c r="L40" s="69">
        <v>5.9169873064079077</v>
      </c>
      <c r="M40" s="110">
        <v>34.500909068815972</v>
      </c>
      <c r="N40" s="70">
        <v>30.928936110036549</v>
      </c>
      <c r="O40" s="69">
        <v>10.387011260570445</v>
      </c>
      <c r="P40" s="69">
        <v>12.256618232647195</v>
      </c>
      <c r="Q40" s="69">
        <v>6.8341441431113443</v>
      </c>
      <c r="R40" s="69">
        <v>8.7774075977098551</v>
      </c>
      <c r="S40" s="110">
        <v>39.744794691418043</v>
      </c>
      <c r="T40" s="70">
        <v>30.096670039894551</v>
      </c>
      <c r="U40" s="69">
        <v>9.8201283959056287</v>
      </c>
      <c r="V40" s="69">
        <v>11.963671286354865</v>
      </c>
      <c r="W40" s="69">
        <v>6.6539244480952204</v>
      </c>
      <c r="X40" s="69">
        <v>8.9851910332369425</v>
      </c>
      <c r="Y40" s="70">
        <v>47.875359422687076</v>
      </c>
      <c r="Z40" s="69">
        <v>25.347414143761672</v>
      </c>
      <c r="AA40" s="69">
        <v>12.564860442730952</v>
      </c>
      <c r="AB40" s="69">
        <v>9.8875914753887191</v>
      </c>
      <c r="AC40" s="69">
        <v>0.92934334783553607</v>
      </c>
      <c r="AD40" s="70">
        <v>37.742796957393288</v>
      </c>
      <c r="AE40" s="69">
        <v>21.467691099232951</v>
      </c>
      <c r="AF40" s="69">
        <v>9.3063179199491373</v>
      </c>
      <c r="AG40" s="69">
        <v>6.9652521045012694</v>
      </c>
      <c r="AH40" s="69">
        <v>0.85738582073973213</v>
      </c>
      <c r="AI40" s="70">
        <v>28.408801705115788</v>
      </c>
      <c r="AJ40" s="69">
        <v>18.92656006109333</v>
      </c>
      <c r="AK40" s="69">
        <v>6.5902966664395253</v>
      </c>
      <c r="AL40" s="69">
        <v>5.2720523046528003</v>
      </c>
      <c r="AM40" s="69">
        <v>-2.3801073270698652</v>
      </c>
      <c r="AN40" s="11"/>
    </row>
    <row r="41" spans="1:40" x14ac:dyDescent="0.2">
      <c r="A41" s="7">
        <v>2007</v>
      </c>
      <c r="C41" s="70">
        <v>1.3074347729655436</v>
      </c>
      <c r="D41" s="69">
        <v>-0.84488134597541542</v>
      </c>
      <c r="E41" s="69">
        <v>0.57136351743231695</v>
      </c>
      <c r="F41" s="69">
        <v>0.35350309047950146</v>
      </c>
      <c r="G41" s="69">
        <v>1.2274495111927521</v>
      </c>
      <c r="H41" s="70">
        <v>25.228478252837768</v>
      </c>
      <c r="I41" s="69">
        <v>8.9480834884718039</v>
      </c>
      <c r="J41" s="69">
        <v>6.4647296268800405</v>
      </c>
      <c r="K41" s="69">
        <v>3.9947815138237299</v>
      </c>
      <c r="L41" s="69">
        <v>5.8208836236621915</v>
      </c>
      <c r="M41" s="110">
        <v>34.374331776216458</v>
      </c>
      <c r="N41" s="70">
        <v>30.269911714796944</v>
      </c>
      <c r="O41" s="69">
        <v>9.9088507955399994</v>
      </c>
      <c r="P41" s="69">
        <v>12.26365174629592</v>
      </c>
      <c r="Q41" s="69">
        <v>6.6468734644457923</v>
      </c>
      <c r="R41" s="69">
        <v>9.8439231934759643</v>
      </c>
      <c r="S41" s="110">
        <v>39.415765238175652</v>
      </c>
      <c r="T41" s="70">
        <v>28.962476941831401</v>
      </c>
      <c r="U41" s="69">
        <v>10.753732141515414</v>
      </c>
      <c r="V41" s="69">
        <v>11.692288228863603</v>
      </c>
      <c r="W41" s="69">
        <v>6.2933703739662912</v>
      </c>
      <c r="X41" s="69">
        <v>8.6164736822832122</v>
      </c>
      <c r="Y41" s="70">
        <v>45.922981974837683</v>
      </c>
      <c r="Z41" s="69">
        <v>25.065447691422282</v>
      </c>
      <c r="AA41" s="69">
        <v>11.655564031369554</v>
      </c>
      <c r="AB41" s="69">
        <v>9.2050249335238927</v>
      </c>
      <c r="AC41" s="69">
        <v>1.1964760066860793</v>
      </c>
      <c r="AD41" s="70">
        <v>33.574719824283427</v>
      </c>
      <c r="AE41" s="69">
        <v>19.227255201473671</v>
      </c>
      <c r="AF41" s="69">
        <v>8.3655103900288843</v>
      </c>
      <c r="AG41" s="69">
        <v>6.3768788052463599</v>
      </c>
      <c r="AH41" s="69">
        <v>0.80460611569864016</v>
      </c>
      <c r="AI41" s="70">
        <v>26.171002506184983</v>
      </c>
      <c r="AJ41" s="69">
        <v>18.715508466105749</v>
      </c>
      <c r="AK41" s="69">
        <v>5.4593937378457422</v>
      </c>
      <c r="AL41" s="69">
        <v>4.7309646348213805</v>
      </c>
      <c r="AM41" s="69">
        <v>-2.5710892483590224</v>
      </c>
      <c r="AN41" s="11"/>
    </row>
    <row r="42" spans="1:40" x14ac:dyDescent="0.2">
      <c r="A42" s="7">
        <v>2008</v>
      </c>
      <c r="C42" s="70">
        <v>1.7880422352464422</v>
      </c>
      <c r="D42" s="69">
        <v>0.79640385202807606</v>
      </c>
      <c r="E42" s="69">
        <v>0.64849754450742414</v>
      </c>
      <c r="F42" s="69">
        <v>5.551479885987276E-2</v>
      </c>
      <c r="G42" s="69">
        <v>0.28762603969202172</v>
      </c>
      <c r="H42" s="70">
        <v>25.834923429517136</v>
      </c>
      <c r="I42" s="69">
        <v>9.6440366180291814</v>
      </c>
      <c r="J42" s="69">
        <v>6.3377756686569526</v>
      </c>
      <c r="K42" s="69">
        <v>3.938837841180761</v>
      </c>
      <c r="L42" s="69">
        <v>5.9142733016502387</v>
      </c>
      <c r="M42" s="110">
        <v>34.746247812311665</v>
      </c>
      <c r="N42" s="70">
        <v>31.395170899207614</v>
      </c>
      <c r="O42" s="69">
        <v>10.830272857097489</v>
      </c>
      <c r="P42" s="69">
        <v>12.445223857616327</v>
      </c>
      <c r="Q42" s="69">
        <v>6.6314318442759106</v>
      </c>
      <c r="R42" s="69">
        <v>8.3026381317550459</v>
      </c>
      <c r="S42" s="110">
        <v>40.306495282002139</v>
      </c>
      <c r="T42" s="70">
        <v>29.607128663961173</v>
      </c>
      <c r="U42" s="69">
        <v>10.033869005069414</v>
      </c>
      <c r="V42" s="69">
        <v>11.796726313108904</v>
      </c>
      <c r="W42" s="69">
        <v>6.5759170454160385</v>
      </c>
      <c r="X42" s="69">
        <v>8.0150120920630226</v>
      </c>
      <c r="Y42" s="70">
        <v>46.153731840943053</v>
      </c>
      <c r="Z42" s="69">
        <v>24.72201035945481</v>
      </c>
      <c r="AA42" s="69">
        <v>11.954047976751683</v>
      </c>
      <c r="AB42" s="69">
        <v>9.5941254793470616</v>
      </c>
      <c r="AC42" s="69">
        <v>0.78143140042498027</v>
      </c>
      <c r="AD42" s="70">
        <v>31.726453059459253</v>
      </c>
      <c r="AE42" s="69">
        <v>18.497907127717237</v>
      </c>
      <c r="AF42" s="69">
        <v>7.2398464542536765</v>
      </c>
      <c r="AG42" s="69">
        <v>6.2198946316799164</v>
      </c>
      <c r="AH42" s="69">
        <v>0.66256112724248839</v>
      </c>
      <c r="AI42" s="70">
        <v>26.622685055026292</v>
      </c>
      <c r="AJ42" s="69">
        <v>17.971589515297282</v>
      </c>
      <c r="AK42" s="69">
        <v>5.9794686625396452</v>
      </c>
      <c r="AL42" s="69">
        <v>5.3448246010746043</v>
      </c>
      <c r="AM42" s="69">
        <v>-2.6731977238852358</v>
      </c>
      <c r="AN42" s="11"/>
    </row>
    <row r="43" spans="1:40" x14ac:dyDescent="0.2">
      <c r="A43" s="7">
        <v>2009</v>
      </c>
      <c r="C43" s="70">
        <v>0.63529919541725721</v>
      </c>
      <c r="D43" s="69">
        <v>0.49029109999805875</v>
      </c>
      <c r="E43" s="69">
        <v>0.38379980568054356</v>
      </c>
      <c r="F43" s="69">
        <v>-5.2396199713969749E-2</v>
      </c>
      <c r="G43" s="69">
        <v>-0.1863955105490053</v>
      </c>
      <c r="H43" s="70">
        <v>26.342149608304499</v>
      </c>
      <c r="I43" s="69">
        <v>9.6403772588746861</v>
      </c>
      <c r="J43" s="69">
        <v>6.4440010759455966</v>
      </c>
      <c r="K43" s="69">
        <v>4.0444941171389202</v>
      </c>
      <c r="L43" s="69">
        <v>6.2132771563452946</v>
      </c>
      <c r="M43" s="110">
        <v>35.633278479557347</v>
      </c>
      <c r="N43" s="70">
        <v>31.898316382091394</v>
      </c>
      <c r="O43" s="69">
        <v>10.73582111479541</v>
      </c>
      <c r="P43" s="69">
        <v>12.714153350161919</v>
      </c>
      <c r="Q43" s="69">
        <v>6.8398071060972327</v>
      </c>
      <c r="R43" s="69">
        <v>8.6729408730315232</v>
      </c>
      <c r="S43" s="110">
        <v>41.189445253344246</v>
      </c>
      <c r="T43" s="70">
        <v>31.263017186674141</v>
      </c>
      <c r="U43" s="69">
        <v>10.245530014797351</v>
      </c>
      <c r="V43" s="69">
        <v>12.330353544481376</v>
      </c>
      <c r="W43" s="69">
        <v>6.8922033058112033</v>
      </c>
      <c r="X43" s="69">
        <v>8.8593363835805299</v>
      </c>
      <c r="Y43" s="70">
        <v>44.246310801728036</v>
      </c>
      <c r="Z43" s="69">
        <v>23.238590371131519</v>
      </c>
      <c r="AA43" s="69">
        <v>11.388736191854177</v>
      </c>
      <c r="AB43" s="69">
        <v>9.7583885873038891</v>
      </c>
      <c r="AC43" s="69">
        <v>0.98745667439974816</v>
      </c>
      <c r="AD43" s="70">
        <v>30.195212485462779</v>
      </c>
      <c r="AE43" s="69">
        <v>17.318920109128292</v>
      </c>
      <c r="AF43" s="69">
        <v>6.749949696628307</v>
      </c>
      <c r="AG43" s="69">
        <v>6.3370892630560229</v>
      </c>
      <c r="AH43" s="69">
        <v>0.91369116373010983</v>
      </c>
      <c r="AI43" s="70">
        <v>24.856772182364651</v>
      </c>
      <c r="AJ43" s="69">
        <v>17.693918510868173</v>
      </c>
      <c r="AK43" s="69">
        <v>4.7265087532611032</v>
      </c>
      <c r="AL43" s="69">
        <v>5.2989330300694366</v>
      </c>
      <c r="AM43" s="69">
        <v>-2.8625881118340648</v>
      </c>
      <c r="AN43" s="11"/>
    </row>
    <row r="44" spans="1:40" x14ac:dyDescent="0.2">
      <c r="A44" s="7">
        <v>2010</v>
      </c>
      <c r="C44" s="70">
        <v>0.29995043120880105</v>
      </c>
      <c r="D44" s="69">
        <v>0.46399864131198321</v>
      </c>
      <c r="E44" s="69">
        <v>0.213387491478393</v>
      </c>
      <c r="F44" s="69">
        <v>-9.6065605338307575E-2</v>
      </c>
      <c r="G44" s="69">
        <v>-0.28137009624640363</v>
      </c>
      <c r="H44" s="70">
        <v>25.651817105934128</v>
      </c>
      <c r="I44" s="69">
        <v>9.4278634424843872</v>
      </c>
      <c r="J44" s="69">
        <v>6.3110158108583985</v>
      </c>
      <c r="K44" s="69">
        <v>3.8964822349820705</v>
      </c>
      <c r="L44" s="69">
        <v>6.0164556176092701</v>
      </c>
      <c r="M44" s="110">
        <v>35.122793246246246</v>
      </c>
      <c r="N44" s="70">
        <v>31.181189579317586</v>
      </c>
      <c r="O44" s="69">
        <v>10.543839136784051</v>
      </c>
      <c r="P44" s="69">
        <v>12.482671770803655</v>
      </c>
      <c r="Q44" s="69">
        <v>6.63982192417419</v>
      </c>
      <c r="R44" s="69">
        <v>8.4184881418121726</v>
      </c>
      <c r="S44" s="110">
        <v>40.6521657196297</v>
      </c>
      <c r="T44" s="70">
        <v>30.881239148108786</v>
      </c>
      <c r="U44" s="69">
        <v>10.079840495472068</v>
      </c>
      <c r="V44" s="69">
        <v>12.269284279325262</v>
      </c>
      <c r="W44" s="69">
        <v>6.7358875295124978</v>
      </c>
      <c r="X44" s="69">
        <v>8.6998582380585781</v>
      </c>
      <c r="Y44" s="70">
        <v>42.527043346519228</v>
      </c>
      <c r="Z44" s="69">
        <v>22.436707288379822</v>
      </c>
      <c r="AA44" s="69">
        <v>10.693642011458552</v>
      </c>
      <c r="AB44" s="69">
        <v>9.580569380069532</v>
      </c>
      <c r="AC44" s="69">
        <v>1.2000441081987756</v>
      </c>
      <c r="AD44" s="70">
        <v>28.734403521801887</v>
      </c>
      <c r="AE44" s="69">
        <v>16.416494212927528</v>
      </c>
      <c r="AF44" s="69">
        <v>6.4292898648209782</v>
      </c>
      <c r="AG44" s="69">
        <v>6.1072507571086572</v>
      </c>
      <c r="AH44" s="69">
        <v>1.1636295939584222</v>
      </c>
      <c r="AI44" s="70">
        <v>23.430569870207133</v>
      </c>
      <c r="AJ44" s="69">
        <v>16.551138814342465</v>
      </c>
      <c r="AK44" s="69">
        <v>4.2100416955022038</v>
      </c>
      <c r="AL44" s="69">
        <v>5.1790329287021164</v>
      </c>
      <c r="AM44" s="69">
        <v>-2.5096435683396532</v>
      </c>
      <c r="AN44" s="11"/>
    </row>
    <row r="45" spans="1:40" x14ac:dyDescent="0.2">
      <c r="A45" s="7">
        <v>2011</v>
      </c>
      <c r="C45" s="70">
        <v>0.8773456156749605</v>
      </c>
      <c r="D45" s="69">
        <v>0.21430801497814889</v>
      </c>
      <c r="E45" s="69">
        <v>0.20802442030413651</v>
      </c>
      <c r="F45" s="69">
        <v>-1.8875529320385425E-2</v>
      </c>
      <c r="G45" s="69">
        <v>0.47388870961705531</v>
      </c>
      <c r="H45" s="70">
        <v>26.313780073368587</v>
      </c>
      <c r="I45" s="69">
        <v>9.652510159656698</v>
      </c>
      <c r="J45" s="69">
        <v>6.3856576091601642</v>
      </c>
      <c r="K45" s="69">
        <v>3.9418881991362205</v>
      </c>
      <c r="L45" s="69">
        <v>6.3337241054155031</v>
      </c>
      <c r="M45" s="110">
        <v>35.949223555290956</v>
      </c>
      <c r="N45" s="70">
        <v>31.851655303081451</v>
      </c>
      <c r="O45" s="69">
        <v>10.71672705218576</v>
      </c>
      <c r="P45" s="69">
        <v>12.643751312085898</v>
      </c>
      <c r="Q45" s="69">
        <v>6.703746077802891</v>
      </c>
      <c r="R45" s="69">
        <v>9.0146225613900448</v>
      </c>
      <c r="S45" s="110">
        <v>41.487098785003816</v>
      </c>
      <c r="T45" s="70">
        <v>30.974309687406489</v>
      </c>
      <c r="U45" s="69">
        <v>10.502419037207611</v>
      </c>
      <c r="V45" s="69">
        <v>12.435726891781764</v>
      </c>
      <c r="W45" s="69">
        <v>6.7226216071232772</v>
      </c>
      <c r="X45" s="69">
        <v>8.5407338517729894</v>
      </c>
      <c r="Y45" s="70">
        <v>42.921614134219745</v>
      </c>
      <c r="Z45" s="69">
        <v>22.560312333048493</v>
      </c>
      <c r="AA45" s="69">
        <v>10.805054867120054</v>
      </c>
      <c r="AB45" s="69">
        <v>9.7836547092317119</v>
      </c>
      <c r="AC45" s="69">
        <v>0.95637894371570165</v>
      </c>
      <c r="AD45" s="70">
        <v>28.130142384196294</v>
      </c>
      <c r="AE45" s="69">
        <v>16.194463949823319</v>
      </c>
      <c r="AF45" s="69">
        <v>6.0985023575715527</v>
      </c>
      <c r="AG45" s="69">
        <v>6.0882815434419397</v>
      </c>
      <c r="AH45" s="69">
        <v>0.92923665975636749</v>
      </c>
      <c r="AI45" s="70">
        <v>23.442841672077023</v>
      </c>
      <c r="AJ45" s="69">
        <v>16.750489899553177</v>
      </c>
      <c r="AK45" s="69">
        <v>4.4184683827155204</v>
      </c>
      <c r="AL45" s="69">
        <v>5.3171240171951339</v>
      </c>
      <c r="AM45" s="69">
        <v>-3.0432406273868109</v>
      </c>
      <c r="AN45" s="11"/>
    </row>
    <row r="46" spans="1:40" x14ac:dyDescent="0.2">
      <c r="A46" s="7">
        <v>2012</v>
      </c>
      <c r="C46" s="70">
        <v>0.20214823729547232</v>
      </c>
      <c r="D46" s="69">
        <v>1.0224410052403224E-2</v>
      </c>
      <c r="E46" s="69">
        <v>-0.14587329515987352</v>
      </c>
      <c r="F46" s="69">
        <v>-0.11500351598339842</v>
      </c>
      <c r="G46" s="69">
        <v>0.45280063837411499</v>
      </c>
      <c r="H46" s="70">
        <v>25.955034370816321</v>
      </c>
      <c r="I46" s="69">
        <v>9.2385488200724488</v>
      </c>
      <c r="J46" s="69">
        <v>6.4239363925539683</v>
      </c>
      <c r="K46" s="69">
        <v>3.9043437116125554</v>
      </c>
      <c r="L46" s="69">
        <v>6.3882054465773468</v>
      </c>
      <c r="M46" s="110">
        <v>35.55247829657209</v>
      </c>
      <c r="N46" s="70">
        <v>31.342599710425677</v>
      </c>
      <c r="O46" s="69">
        <v>10.242653870303934</v>
      </c>
      <c r="P46" s="69">
        <v>12.628735466750216</v>
      </c>
      <c r="Q46" s="69">
        <v>6.6271503452254326</v>
      </c>
      <c r="R46" s="69">
        <v>9.0353892358020502</v>
      </c>
      <c r="S46" s="110">
        <v>40.94004363618145</v>
      </c>
      <c r="T46" s="70">
        <v>31.140451473130206</v>
      </c>
      <c r="U46" s="69">
        <v>10.232429460251531</v>
      </c>
      <c r="V46" s="69">
        <v>12.774608761910089</v>
      </c>
      <c r="W46" s="69">
        <v>6.7421538612088296</v>
      </c>
      <c r="X46" s="69">
        <v>8.5825885974279341</v>
      </c>
      <c r="Y46" s="70">
        <v>43.645021860196628</v>
      </c>
      <c r="Z46" s="69">
        <v>22.722619741738502</v>
      </c>
      <c r="AA46" s="69">
        <v>11.176466070988758</v>
      </c>
      <c r="AB46" s="69">
        <v>9.7579751015411009</v>
      </c>
      <c r="AC46" s="69">
        <v>0.98033488105413891</v>
      </c>
      <c r="AD46" s="70">
        <v>28.778335478210121</v>
      </c>
      <c r="AE46" s="69">
        <v>16.15465718095523</v>
      </c>
      <c r="AF46" s="69">
        <v>6.5639533377026131</v>
      </c>
      <c r="AG46" s="69">
        <v>6.0976360948672044</v>
      </c>
      <c r="AH46" s="69">
        <v>0.9528097797578815</v>
      </c>
      <c r="AI46" s="70">
        <v>23.045771801603898</v>
      </c>
      <c r="AJ46" s="69">
        <v>16.471905172191946</v>
      </c>
      <c r="AK46" s="69">
        <v>4.4180968731834929</v>
      </c>
      <c r="AL46" s="69">
        <v>5.355775506711451</v>
      </c>
      <c r="AM46" s="69">
        <v>-3.2000057504829948</v>
      </c>
      <c r="AN46" s="11"/>
    </row>
    <row r="47" spans="1:40" x14ac:dyDescent="0.2">
      <c r="A47" s="7">
        <v>2013</v>
      </c>
      <c r="C47" s="70">
        <v>-0.45438662931349405</v>
      </c>
      <c r="D47" s="69">
        <v>7.2131427418894375E-2</v>
      </c>
      <c r="E47" s="69">
        <v>-0.64689578868741582</v>
      </c>
      <c r="F47" s="69">
        <v>-0.19279289619861753</v>
      </c>
      <c r="G47" s="69">
        <v>0.31317062812362417</v>
      </c>
      <c r="H47" s="70">
        <v>26.050213965701534</v>
      </c>
      <c r="I47" s="69">
        <v>9.3117295079171676</v>
      </c>
      <c r="J47" s="69">
        <v>6.3961210203329424</v>
      </c>
      <c r="K47" s="69">
        <v>3.9303271047508872</v>
      </c>
      <c r="L47" s="69">
        <v>6.4120363327005379</v>
      </c>
      <c r="M47" s="110">
        <v>35.770029535736434</v>
      </c>
      <c r="N47" s="70">
        <v>31.447595871754153</v>
      </c>
      <c r="O47" s="69">
        <v>10.352728371470048</v>
      </c>
      <c r="P47" s="69">
        <v>12.578472758696108</v>
      </c>
      <c r="Q47" s="69">
        <v>6.5944374143097502</v>
      </c>
      <c r="R47" s="69">
        <v>9.0611050240152213</v>
      </c>
      <c r="S47" s="110">
        <v>41.167411441789056</v>
      </c>
      <c r="T47" s="70">
        <v>31.90198250106765</v>
      </c>
      <c r="U47" s="69">
        <v>10.280596944051153</v>
      </c>
      <c r="V47" s="69">
        <v>13.225368547383523</v>
      </c>
      <c r="W47" s="69">
        <v>6.7872303105083684</v>
      </c>
      <c r="X47" s="69">
        <v>8.7479343958915976</v>
      </c>
      <c r="Y47" s="70">
        <v>42.891477799343129</v>
      </c>
      <c r="Z47" s="69">
        <v>21.600219621753709</v>
      </c>
      <c r="AA47" s="69">
        <v>11.632124095143698</v>
      </c>
      <c r="AB47" s="69">
        <v>9.7869242522054289</v>
      </c>
      <c r="AC47" s="69">
        <v>0.72840814145654798</v>
      </c>
      <c r="AD47" s="70">
        <v>28.677997748816736</v>
      </c>
      <c r="AE47" s="69">
        <v>15.782000494767024</v>
      </c>
      <c r="AF47" s="69">
        <v>6.8539707826148613</v>
      </c>
      <c r="AG47" s="69">
        <v>6.2354535215404159</v>
      </c>
      <c r="AH47" s="69">
        <v>0.66051877957245519</v>
      </c>
      <c r="AI47" s="70">
        <v>22.007030946398963</v>
      </c>
      <c r="AJ47" s="69">
        <v>15.136444472342436</v>
      </c>
      <c r="AK47" s="69">
        <v>5.0407944406495133</v>
      </c>
      <c r="AL47" s="69">
        <v>5.4160060325522643</v>
      </c>
      <c r="AM47" s="69">
        <v>-3.5862139991452513</v>
      </c>
      <c r="AN47" s="11"/>
    </row>
    <row r="48" spans="1:40" x14ac:dyDescent="0.2">
      <c r="A48" s="7">
        <v>2014</v>
      </c>
      <c r="C48" s="70">
        <v>-0.21974481122915851</v>
      </c>
      <c r="D48" s="69">
        <v>-2.4904289882862383E-3</v>
      </c>
      <c r="E48" s="69">
        <v>-0.30224107048266641</v>
      </c>
      <c r="F48" s="69">
        <v>-0.24427805688688004</v>
      </c>
      <c r="G48" s="69">
        <v>0.32926474512867743</v>
      </c>
      <c r="H48" s="70">
        <v>26.002680403258488</v>
      </c>
      <c r="I48" s="69">
        <v>9.1917582020860475</v>
      </c>
      <c r="J48" s="69">
        <v>6.4556873019353578</v>
      </c>
      <c r="K48" s="69">
        <v>3.9655373531660416</v>
      </c>
      <c r="L48" s="69">
        <v>6.3896975460710399</v>
      </c>
      <c r="M48" s="110">
        <v>35.900990133771352</v>
      </c>
      <c r="N48" s="70">
        <v>31.290706404737573</v>
      </c>
      <c r="O48" s="69">
        <v>10.143390465596939</v>
      </c>
      <c r="P48" s="69">
        <v>12.578562433695181</v>
      </c>
      <c r="Q48" s="69">
        <v>6.6177617445770833</v>
      </c>
      <c r="R48" s="69">
        <v>9.0836841234098209</v>
      </c>
      <c r="S48" s="110">
        <v>41.189016135250448</v>
      </c>
      <c r="T48" s="70">
        <v>31.510451215966732</v>
      </c>
      <c r="U48" s="69">
        <v>10.145880894585224</v>
      </c>
      <c r="V48" s="69">
        <v>12.880803504177846</v>
      </c>
      <c r="W48" s="69">
        <v>6.8620398014639639</v>
      </c>
      <c r="X48" s="69">
        <v>8.7544193782811455</v>
      </c>
      <c r="Y48" s="70">
        <v>42.897237237485008</v>
      </c>
      <c r="Z48" s="69">
        <v>21.806771701914997</v>
      </c>
      <c r="AA48" s="69">
        <v>11.637095437748931</v>
      </c>
      <c r="AB48" s="69">
        <v>9.5159997419075051</v>
      </c>
      <c r="AC48" s="69">
        <v>0.63109685888421108</v>
      </c>
      <c r="AD48" s="70">
        <v>28.782480764922859</v>
      </c>
      <c r="AE48" s="69">
        <v>15.146522950085076</v>
      </c>
      <c r="AF48" s="69">
        <v>7.4940754360353816</v>
      </c>
      <c r="AG48" s="69">
        <v>6.2896836389273441</v>
      </c>
      <c r="AH48" s="69">
        <v>0.54560092337816735</v>
      </c>
      <c r="AI48" s="70">
        <v>22.052488155384101</v>
      </c>
      <c r="AJ48" s="69">
        <v>15.653437066390961</v>
      </c>
      <c r="AK48" s="69">
        <v>4.6173802458674986</v>
      </c>
      <c r="AL48" s="69">
        <v>5.4465192679072549</v>
      </c>
      <c r="AM48" s="69">
        <v>-3.6648484247816153</v>
      </c>
      <c r="AN48" s="11"/>
    </row>
    <row r="49" spans="1:40" x14ac:dyDescent="0.2">
      <c r="A49" s="7">
        <v>2015</v>
      </c>
      <c r="C49" s="70">
        <v>0.47802300791623803</v>
      </c>
      <c r="D49" s="69">
        <v>0.25299251257740912</v>
      </c>
      <c r="E49" s="69">
        <v>7.0373975629994798E-2</v>
      </c>
      <c r="F49" s="69">
        <v>-9.6059963235694115E-2</v>
      </c>
      <c r="G49" s="69">
        <v>0.250716482797392</v>
      </c>
      <c r="H49" s="70">
        <v>26.741508789998708</v>
      </c>
      <c r="I49" s="69">
        <v>9.5952882881540162</v>
      </c>
      <c r="J49" s="69">
        <v>6.5815743484479157</v>
      </c>
      <c r="K49" s="69">
        <v>4.0716004080570789</v>
      </c>
      <c r="L49" s="69">
        <v>6.4930457453396997</v>
      </c>
      <c r="M49" s="110">
        <v>36.776369342549444</v>
      </c>
      <c r="N49" s="70">
        <v>32.354009972605027</v>
      </c>
      <c r="O49" s="69">
        <v>10.690440902146692</v>
      </c>
      <c r="P49" s="69">
        <v>13.093338073537797</v>
      </c>
      <c r="Q49" s="69">
        <v>6.7646624893275176</v>
      </c>
      <c r="R49" s="69">
        <v>9.1316905348076673</v>
      </c>
      <c r="S49" s="110">
        <v>42.388870525155752</v>
      </c>
      <c r="T49" s="70">
        <v>31.875986964688792</v>
      </c>
      <c r="U49" s="69">
        <v>10.437448389569282</v>
      </c>
      <c r="V49" s="69">
        <v>13.022964097907803</v>
      </c>
      <c r="W49" s="69">
        <v>6.8607224525632118</v>
      </c>
      <c r="X49" s="69">
        <v>8.8809740520102771</v>
      </c>
      <c r="Y49" s="70">
        <v>43.100164661842811</v>
      </c>
      <c r="Z49" s="69">
        <v>21.769559836604024</v>
      </c>
      <c r="AA49" s="69">
        <v>11.788044389497482</v>
      </c>
      <c r="AB49" s="69">
        <v>9.6549996463660364</v>
      </c>
      <c r="AC49" s="69">
        <v>0.45966518732218187</v>
      </c>
      <c r="AD49" s="70">
        <v>28.357354415513399</v>
      </c>
      <c r="AE49" s="69">
        <v>14.491620657140553</v>
      </c>
      <c r="AF49" s="69">
        <v>7.592310942374346</v>
      </c>
      <c r="AG49" s="69">
        <v>6.457835342500573</v>
      </c>
      <c r="AH49" s="69">
        <v>0.38327487811048128</v>
      </c>
      <c r="AI49" s="70">
        <v>22.296631026252069</v>
      </c>
      <c r="AJ49" s="69">
        <v>15.399424274253166</v>
      </c>
      <c r="AK49" s="69">
        <v>4.9500416052409157</v>
      </c>
      <c r="AL49" s="69">
        <v>5.502876468203306</v>
      </c>
      <c r="AM49" s="69">
        <v>-3.555711321445318</v>
      </c>
      <c r="AN49" s="11"/>
    </row>
    <row r="50" spans="1:40" x14ac:dyDescent="0.2">
      <c r="A50" s="7">
        <v>2016</v>
      </c>
      <c r="C50" s="70">
        <v>0.33251819409140565</v>
      </c>
      <c r="D50" s="69">
        <v>0.14358521501832713</v>
      </c>
      <c r="E50" s="69">
        <v>0.11932971602239305</v>
      </c>
      <c r="F50" s="69">
        <v>-5.0417562651745795E-2</v>
      </c>
      <c r="G50" s="69">
        <v>0.12002082546420742</v>
      </c>
      <c r="H50" s="70">
        <v>26.928270128607945</v>
      </c>
      <c r="I50" s="69">
        <v>9.6095168590448328</v>
      </c>
      <c r="J50" s="69">
        <v>6.6758420373493568</v>
      </c>
      <c r="K50" s="69">
        <v>4.1602357729108208</v>
      </c>
      <c r="L50" s="69">
        <v>6.4826754593029339</v>
      </c>
      <c r="M50" s="110">
        <v>37.188994681880807</v>
      </c>
      <c r="N50" s="70">
        <v>32.237891215068124</v>
      </c>
      <c r="O50" s="69">
        <v>10.650517031170958</v>
      </c>
      <c r="P50" s="69">
        <v>13.08547530578732</v>
      </c>
      <c r="Q50" s="69">
        <v>6.7972025789764743</v>
      </c>
      <c r="R50" s="69">
        <v>9.097247558742799</v>
      </c>
      <c r="S50" s="110">
        <v>42.498615768340983</v>
      </c>
      <c r="T50" s="70">
        <v>31.905373020976718</v>
      </c>
      <c r="U50" s="69">
        <v>10.506931816152631</v>
      </c>
      <c r="V50" s="69">
        <v>12.966145589764924</v>
      </c>
      <c r="W50" s="69">
        <v>6.8476201416282203</v>
      </c>
      <c r="X50" s="69">
        <v>8.9772267332785916</v>
      </c>
      <c r="Y50" s="70">
        <v>41.962014808515534</v>
      </c>
      <c r="Z50" s="69">
        <v>20.773120125142501</v>
      </c>
      <c r="AA50" s="69">
        <v>12.023220344849987</v>
      </c>
      <c r="AB50" s="69">
        <v>9.2825278489215695</v>
      </c>
      <c r="AC50" s="69">
        <v>0.44585351659146516</v>
      </c>
      <c r="AD50" s="70">
        <v>27.320259112109461</v>
      </c>
      <c r="AE50" s="69">
        <v>13.532645400498303</v>
      </c>
      <c r="AF50" s="69">
        <v>7.6453819392248104</v>
      </c>
      <c r="AG50" s="69">
        <v>6.3340011104043494</v>
      </c>
      <c r="AH50" s="69">
        <v>0.36425318422953279</v>
      </c>
      <c r="AI50" s="70">
        <v>22.975654250267283</v>
      </c>
      <c r="AJ50" s="69">
        <v>16.237513512625952</v>
      </c>
      <c r="AK50" s="69">
        <v>5.0595829123886622</v>
      </c>
      <c r="AL50" s="69">
        <v>5.1551162213816104</v>
      </c>
      <c r="AM50" s="69">
        <v>-3.4765583961289468</v>
      </c>
      <c r="AN50" s="11"/>
    </row>
    <row r="51" spans="1:40" x14ac:dyDescent="0.2">
      <c r="A51" s="7">
        <v>2017</v>
      </c>
      <c r="C51" s="70">
        <v>0.87935313931659009</v>
      </c>
      <c r="D51" s="69">
        <v>0.50755138998893201</v>
      </c>
      <c r="E51" s="69">
        <v>0.31896719711809374</v>
      </c>
      <c r="F51" s="69">
        <v>-8.6749153162549844E-2</v>
      </c>
      <c r="G51" s="69">
        <v>0.13958370560061104</v>
      </c>
      <c r="H51" s="70">
        <v>27.369983527498643</v>
      </c>
      <c r="I51" s="69">
        <v>9.9522554341510361</v>
      </c>
      <c r="J51" s="69">
        <v>6.7237313227992344</v>
      </c>
      <c r="K51" s="69">
        <v>4.2109204202005843</v>
      </c>
      <c r="L51" s="69">
        <v>6.4830763503477886</v>
      </c>
      <c r="M51" s="110">
        <v>38.005617802502698</v>
      </c>
      <c r="N51" s="70">
        <v>32.773502819479539</v>
      </c>
      <c r="O51" s="69">
        <v>11.006445924393152</v>
      </c>
      <c r="P51" s="69">
        <v>13.25507099095929</v>
      </c>
      <c r="Q51" s="69">
        <v>6.8820146118648822</v>
      </c>
      <c r="R51" s="69">
        <v>9.1128428652433655</v>
      </c>
      <c r="S51" s="110">
        <v>43.409137094483583</v>
      </c>
      <c r="T51" s="70">
        <v>31.894149680162947</v>
      </c>
      <c r="U51" s="69">
        <v>10.49889453440422</v>
      </c>
      <c r="V51" s="69">
        <v>12.936103793841196</v>
      </c>
      <c r="W51" s="69">
        <v>6.9687637650274317</v>
      </c>
      <c r="X51" s="69">
        <v>8.9732591596427529</v>
      </c>
      <c r="Y51" s="70">
        <v>41.978700675064253</v>
      </c>
      <c r="Z51" s="69">
        <v>20.905441593908982</v>
      </c>
      <c r="AA51" s="69">
        <v>11.823220031056687</v>
      </c>
      <c r="AB51" s="69">
        <v>9.3792422000652635</v>
      </c>
      <c r="AC51" s="69">
        <v>0.39273260770000668</v>
      </c>
      <c r="AD51" s="70">
        <v>26.885428308836584</v>
      </c>
      <c r="AE51" s="69">
        <v>13.233601975789433</v>
      </c>
      <c r="AF51" s="69">
        <v>7.4725861000444702</v>
      </c>
      <c r="AG51" s="69">
        <v>6.3837203749026976</v>
      </c>
      <c r="AH51" s="69">
        <v>0.31711761992658749</v>
      </c>
      <c r="AI51" s="70">
        <v>21.355086442294098</v>
      </c>
      <c r="AJ51" s="69">
        <v>15.160007123373479</v>
      </c>
      <c r="AK51" s="69">
        <v>4.6587749355710359</v>
      </c>
      <c r="AL51" s="69">
        <v>5.0699010617297864</v>
      </c>
      <c r="AM51" s="69">
        <v>-3.5335966783802011</v>
      </c>
      <c r="AN51" s="11"/>
    </row>
    <row r="52" spans="1:40" x14ac:dyDescent="0.2">
      <c r="A52" s="7">
        <v>2018</v>
      </c>
      <c r="C52" s="70">
        <v>1.2295200405978848</v>
      </c>
      <c r="D52" s="69">
        <v>0.68754218174915749</v>
      </c>
      <c r="E52" s="69">
        <v>0.38470158733982213</v>
      </c>
      <c r="F52" s="69">
        <v>3.0123293662429881E-2</v>
      </c>
      <c r="G52" s="69">
        <v>0.12715297784647142</v>
      </c>
      <c r="H52" s="70">
        <v>26.898439218949267</v>
      </c>
      <c r="I52" s="69">
        <v>9.7227151746038221</v>
      </c>
      <c r="J52" s="69">
        <v>6.6755145208398483</v>
      </c>
      <c r="K52" s="69">
        <v>4.1578657264381631</v>
      </c>
      <c r="L52" s="69">
        <v>6.3423437970674303</v>
      </c>
      <c r="M52" s="110">
        <v>37.361486173518173</v>
      </c>
      <c r="N52" s="70">
        <v>32.267649586086357</v>
      </c>
      <c r="O52" s="69">
        <v>10.809151482234396</v>
      </c>
      <c r="P52" s="69">
        <v>13.127238854143874</v>
      </c>
      <c r="Q52" s="69">
        <v>6.7358654571754464</v>
      </c>
      <c r="R52" s="69">
        <v>8.7771189845250177</v>
      </c>
      <c r="S52" s="110">
        <v>42.730696540655273</v>
      </c>
      <c r="T52" s="70">
        <v>31.038129545488474</v>
      </c>
      <c r="U52" s="69">
        <v>10.12160930048524</v>
      </c>
      <c r="V52" s="69">
        <v>12.742537266804051</v>
      </c>
      <c r="W52" s="69">
        <v>6.7057421635130163</v>
      </c>
      <c r="X52" s="69">
        <v>8.6499660066785466</v>
      </c>
      <c r="Y52" s="70">
        <v>41.123159031070642</v>
      </c>
      <c r="Z52" s="69">
        <v>20.510884443473685</v>
      </c>
      <c r="AA52" s="69">
        <v>11.720501498292808</v>
      </c>
      <c r="AB52" s="69">
        <v>9.0023400228464023</v>
      </c>
      <c r="AC52" s="69">
        <v>0.21262503241104505</v>
      </c>
      <c r="AD52" s="70">
        <v>24.980176192897645</v>
      </c>
      <c r="AE52" s="69">
        <v>11.939460883258748</v>
      </c>
      <c r="AF52" s="69">
        <v>7.0469200723037364</v>
      </c>
      <c r="AG52" s="69">
        <v>6.156394832561439</v>
      </c>
      <c r="AH52" s="69">
        <v>0.15871588741022755</v>
      </c>
      <c r="AI52" s="70">
        <v>20.532827452258196</v>
      </c>
      <c r="AJ52" s="69">
        <v>14.702267669755745</v>
      </c>
      <c r="AK52" s="69">
        <v>4.3447556234833966</v>
      </c>
      <c r="AL52" s="69">
        <v>4.7921023672608438</v>
      </c>
      <c r="AM52" s="69">
        <v>-3.306298208241786</v>
      </c>
      <c r="AN52" s="11"/>
    </row>
    <row r="53" spans="1:40" x14ac:dyDescent="0.2">
      <c r="A53" s="7">
        <v>2019</v>
      </c>
      <c r="C53" s="70">
        <v>1.1252668523410454</v>
      </c>
      <c r="D53" s="69">
        <v>0.61745491071346936</v>
      </c>
      <c r="E53" s="69">
        <v>0.47176753677683253</v>
      </c>
      <c r="F53" s="69">
        <v>-8.547183215448266E-2</v>
      </c>
      <c r="G53" s="69">
        <v>0.12151623675925269</v>
      </c>
      <c r="H53" s="70">
        <v>27.217473703660559</v>
      </c>
      <c r="I53" s="69">
        <v>9.7805196391615095</v>
      </c>
      <c r="J53" s="69">
        <v>6.8129413642086263</v>
      </c>
      <c r="K53" s="69">
        <v>4.1907223922160846</v>
      </c>
      <c r="L53" s="69">
        <v>6.4332903080743451</v>
      </c>
      <c r="M53" s="110">
        <v>37.789104317632486</v>
      </c>
      <c r="N53" s="70">
        <v>32.43299564359404</v>
      </c>
      <c r="O53" s="69">
        <v>10.792665297785636</v>
      </c>
      <c r="P53" s="69">
        <v>13.267856642634362</v>
      </c>
      <c r="Q53" s="69">
        <v>6.7309870979488426</v>
      </c>
      <c r="R53" s="69">
        <v>8.8451701795082727</v>
      </c>
      <c r="S53" s="110">
        <v>43.004626257565967</v>
      </c>
      <c r="T53" s="70">
        <v>31.307728791252991</v>
      </c>
      <c r="U53" s="69">
        <v>10.175210387072168</v>
      </c>
      <c r="V53" s="69">
        <v>12.796089105857531</v>
      </c>
      <c r="W53" s="69">
        <v>6.8164589301033249</v>
      </c>
      <c r="X53" s="69">
        <v>8.7236539427490207</v>
      </c>
      <c r="Y53" s="70">
        <v>41.043379347137673</v>
      </c>
      <c r="Z53" s="69">
        <v>20.872845157126498</v>
      </c>
      <c r="AA53" s="69">
        <v>11.898776229747307</v>
      </c>
      <c r="AB53" s="69">
        <v>8.4141801197502879</v>
      </c>
      <c r="AC53" s="69">
        <v>0.10071525128865581</v>
      </c>
      <c r="AD53" s="70">
        <v>24.452425615076862</v>
      </c>
      <c r="AE53" s="69">
        <v>11.446729416291831</v>
      </c>
      <c r="AF53" s="69">
        <v>7.0278006392769861</v>
      </c>
      <c r="AG53" s="69">
        <v>6.1832770326478963</v>
      </c>
      <c r="AH53" s="69">
        <v>2.384023595341592E-2</v>
      </c>
      <c r="AI53" s="70">
        <v>19.128356485728013</v>
      </c>
      <c r="AJ53" s="69">
        <v>14.249092813395725</v>
      </c>
      <c r="AK53" s="69">
        <v>4.3526942547142466</v>
      </c>
      <c r="AL53" s="69">
        <v>3.9690768377794199</v>
      </c>
      <c r="AM53" s="69">
        <v>-3.4425074201613808</v>
      </c>
      <c r="AN53" s="11"/>
    </row>
    <row r="54" spans="1:40" x14ac:dyDescent="0.2">
      <c r="A54" s="7">
        <v>2020</v>
      </c>
      <c r="C54" s="70">
        <v>-2.6350015196136329</v>
      </c>
      <c r="D54" s="69">
        <v>-2.0866827363367255</v>
      </c>
      <c r="E54" s="69">
        <v>-0.52826379091915354</v>
      </c>
      <c r="F54" s="69">
        <v>-0.18121706934289161</v>
      </c>
      <c r="G54" s="69">
        <v>0.16116207670057631</v>
      </c>
      <c r="H54" s="70">
        <v>28.029253903823143</v>
      </c>
      <c r="I54" s="69">
        <v>9.7203895378062573</v>
      </c>
      <c r="J54" s="69">
        <v>7.0753994524934267</v>
      </c>
      <c r="K54" s="69">
        <v>4.3421302057405038</v>
      </c>
      <c r="L54" s="69">
        <v>6.891334707782959</v>
      </c>
      <c r="M54" s="110">
        <v>39.043855126905449</v>
      </c>
      <c r="N54" s="70">
        <v>33.565881947328656</v>
      </c>
      <c r="O54" s="69">
        <v>10.838471317514475</v>
      </c>
      <c r="P54" s="69">
        <v>14.119891616800079</v>
      </c>
      <c r="Q54" s="69">
        <v>6.9611762015151584</v>
      </c>
      <c r="R54" s="69">
        <v>10.922743797622347</v>
      </c>
      <c r="S54" s="110">
        <v>44.580483170410965</v>
      </c>
      <c r="T54" s="70">
        <v>36.200883466942294</v>
      </c>
      <c r="U54" s="69">
        <v>12.925154053851202</v>
      </c>
      <c r="V54" s="69">
        <v>14.648155407719232</v>
      </c>
      <c r="W54" s="69">
        <v>7.1423932708580491</v>
      </c>
      <c r="X54" s="69">
        <v>10.76158172092177</v>
      </c>
      <c r="Y54" s="70">
        <v>44.417145543358863</v>
      </c>
      <c r="Z54" s="69">
        <v>22.539629833099823</v>
      </c>
      <c r="AA54" s="69">
        <v>13.070583920231465</v>
      </c>
      <c r="AB54" s="69">
        <v>8.8971969131648514</v>
      </c>
      <c r="AC54" s="69">
        <v>0.35367933387028372</v>
      </c>
      <c r="AD54" s="70">
        <v>27.05156133351052</v>
      </c>
      <c r="AE54" s="69">
        <v>12.947437941142764</v>
      </c>
      <c r="AF54" s="69">
        <v>8.0106782468735229</v>
      </c>
      <c r="AG54" s="69">
        <v>6.4948191853101651</v>
      </c>
      <c r="AH54" s="69">
        <v>4.1827999292872592E-2</v>
      </c>
      <c r="AI54" s="70">
        <v>22.068054528756718</v>
      </c>
      <c r="AJ54" s="69">
        <v>16.883900654022142</v>
      </c>
      <c r="AK54" s="69">
        <v>4.8671169201416165</v>
      </c>
      <c r="AL54" s="69">
        <v>4.2478675810453055</v>
      </c>
      <c r="AM54" s="69">
        <v>-3.9308306264523445</v>
      </c>
      <c r="AN54" s="11"/>
    </row>
    <row r="55" spans="1:40" x14ac:dyDescent="0.2">
      <c r="A55" s="7">
        <v>2021</v>
      </c>
      <c r="C55" s="70">
        <v>-1.1196297246899376</v>
      </c>
      <c r="D55" s="69">
        <v>-1.535044366463695</v>
      </c>
      <c r="E55" s="69">
        <v>0.37998270567478987</v>
      </c>
      <c r="F55" s="69">
        <v>-2.6520254352012045E-2</v>
      </c>
      <c r="G55" s="69">
        <v>6.1952190322118704E-2</v>
      </c>
      <c r="H55" s="70">
        <v>26.790930512187426</v>
      </c>
      <c r="I55" s="69">
        <v>9.3699232142493578</v>
      </c>
      <c r="J55" s="69">
        <v>6.6846682378352327</v>
      </c>
      <c r="K55" s="69">
        <v>4.1626794676885819</v>
      </c>
      <c r="L55" s="69">
        <v>6.5736595924142565</v>
      </c>
      <c r="M55" s="110">
        <v>37.175849308184048</v>
      </c>
      <c r="N55" s="70">
        <v>32.404806241418505</v>
      </c>
      <c r="O55" s="69">
        <v>10.551268430407786</v>
      </c>
      <c r="P55" s="69">
        <v>14.081983531246259</v>
      </c>
      <c r="Q55" s="69">
        <v>6.6720209315934138</v>
      </c>
      <c r="R55" s="69">
        <v>9.6918370520932484</v>
      </c>
      <c r="S55" s="110">
        <v>42.789725037415131</v>
      </c>
      <c r="T55" s="70">
        <v>33.524435966108442</v>
      </c>
      <c r="U55" s="69">
        <v>12.086312796871482</v>
      </c>
      <c r="V55" s="69">
        <v>13.702000825571471</v>
      </c>
      <c r="W55" s="69">
        <v>6.6985411859454267</v>
      </c>
      <c r="X55" s="69">
        <v>9.6298848617711297</v>
      </c>
      <c r="Y55" s="70">
        <v>42.662661876238055</v>
      </c>
      <c r="Z55" s="69">
        <v>22.417767993924411</v>
      </c>
      <c r="AA55" s="69">
        <v>12.076877039524026</v>
      </c>
      <c r="AB55" s="69">
        <v>8.258871296161642</v>
      </c>
      <c r="AC55" s="69">
        <v>0.14812478837104778</v>
      </c>
      <c r="AD55" s="70">
        <v>25.516676996422643</v>
      </c>
      <c r="AE55" s="69">
        <v>12.414849180865568</v>
      </c>
      <c r="AF55" s="69">
        <v>7.2771144562211818</v>
      </c>
      <c r="AG55" s="69">
        <v>6.0239784928593876</v>
      </c>
      <c r="AH55" s="69">
        <v>3.8002018864619486E-2</v>
      </c>
      <c r="AI55" s="70">
        <v>21.497261238302226</v>
      </c>
      <c r="AJ55" s="69">
        <v>16.982598573533927</v>
      </c>
      <c r="AK55" s="69">
        <v>4.061305390709629</v>
      </c>
      <c r="AL55" s="69">
        <v>3.8946032673743565</v>
      </c>
      <c r="AM55" s="69">
        <v>-3.4412459933156851</v>
      </c>
      <c r="AN55" s="11"/>
    </row>
    <row r="56" spans="1:40" x14ac:dyDescent="0.2">
      <c r="A56" s="7">
        <v>2022</v>
      </c>
      <c r="C56" s="70">
        <v>1.2021388228331491</v>
      </c>
      <c r="D56" s="69">
        <v>-0.12771586736661794</v>
      </c>
      <c r="E56" s="69">
        <v>0.59577816513481263</v>
      </c>
      <c r="F56" s="69">
        <v>7.8648661952474053E-2</v>
      </c>
      <c r="G56" s="69">
        <v>0.6554278631198005</v>
      </c>
      <c r="H56" s="70">
        <v>26.01383166781493</v>
      </c>
      <c r="I56" s="69">
        <v>8.9161169479755635</v>
      </c>
      <c r="J56" s="69">
        <v>6.6088886110861598</v>
      </c>
      <c r="K56" s="69">
        <v>4.1239234715967079</v>
      </c>
      <c r="L56" s="69">
        <v>6.3649026371564954</v>
      </c>
      <c r="M56" s="110">
        <v>36.045325205184604</v>
      </c>
      <c r="N56" s="70">
        <v>31.61235013474144</v>
      </c>
      <c r="O56" s="69">
        <v>10.067930739514672</v>
      </c>
      <c r="P56" s="69">
        <v>13.480983544856365</v>
      </c>
      <c r="Q56" s="69">
        <v>6.5890141145297312</v>
      </c>
      <c r="R56" s="69">
        <v>8.8528833453106337</v>
      </c>
      <c r="S56" s="110">
        <v>41.64384367211111</v>
      </c>
      <c r="T56" s="70">
        <v>30.410211311908292</v>
      </c>
      <c r="U56" s="69">
        <v>10.19564660688129</v>
      </c>
      <c r="V56" s="69">
        <v>12.885205379721551</v>
      </c>
      <c r="W56" s="69">
        <v>6.5103654525772576</v>
      </c>
      <c r="X56" s="69">
        <v>8.1974554821908345</v>
      </c>
      <c r="Y56" s="70">
        <v>38.591652116057929</v>
      </c>
      <c r="Z56" s="69">
        <v>20.42551565350696</v>
      </c>
      <c r="AA56" s="69">
        <v>10.75525183810792</v>
      </c>
      <c r="AB56" s="69">
        <v>7.7652369698490364</v>
      </c>
      <c r="AC56" s="69">
        <v>9.3248965412002713E-2</v>
      </c>
      <c r="AD56" s="70">
        <v>24.403269993879547</v>
      </c>
      <c r="AE56" s="69">
        <v>12.77668494642937</v>
      </c>
      <c r="AF56" s="69">
        <v>6.2867130087366219</v>
      </c>
      <c r="AG56" s="69">
        <v>5.7464097827081382</v>
      </c>
      <c r="AH56" s="69">
        <v>3.4542652194619668E-2</v>
      </c>
      <c r="AI56" s="70">
        <v>18.027371836481986</v>
      </c>
      <c r="AJ56" s="69">
        <v>14.721527222645072</v>
      </c>
      <c r="AK56" s="69">
        <v>3.177233439408865</v>
      </c>
      <c r="AL56" s="69">
        <v>3.5041602826898508</v>
      </c>
      <c r="AM56" s="69">
        <v>-3.3755491082618017</v>
      </c>
      <c r="AN56" s="11"/>
    </row>
    <row r="57" spans="1:40" x14ac:dyDescent="0.2">
      <c r="A57" s="7">
        <v>2023</v>
      </c>
      <c r="C57" s="70">
        <v>0.33720975248710666</v>
      </c>
      <c r="D57" s="69">
        <v>-0.16453403182655674</v>
      </c>
      <c r="E57" s="69">
        <v>-1.5450329490460527E-2</v>
      </c>
      <c r="F57" s="69">
        <v>-7.11792263444887E-2</v>
      </c>
      <c r="G57" s="69">
        <v>0.58837334012223941</v>
      </c>
      <c r="H57" s="70">
        <v>26.467766253807778</v>
      </c>
      <c r="I57" s="69">
        <v>9.1515309357668428</v>
      </c>
      <c r="J57" s="69">
        <v>6.7113142054704475</v>
      </c>
      <c r="K57" s="69">
        <v>4.1926678452965183</v>
      </c>
      <c r="L57" s="69">
        <v>6.412253267273976</v>
      </c>
      <c r="M57" s="110">
        <v>36.725585683019645</v>
      </c>
      <c r="N57" s="70">
        <v>31.385440371195454</v>
      </c>
      <c r="O57" s="69">
        <v>10.150558686897416</v>
      </c>
      <c r="P57" s="69">
        <v>13.077109502401774</v>
      </c>
      <c r="Q57" s="69">
        <v>6.7574435822420762</v>
      </c>
      <c r="R57" s="69">
        <v>8.8656175536787973</v>
      </c>
      <c r="S57" s="110">
        <v>41.643259800407314</v>
      </c>
      <c r="T57" s="70">
        <v>31.048230618708349</v>
      </c>
      <c r="U57" s="69">
        <v>10.315092718723971</v>
      </c>
      <c r="V57" s="69">
        <v>13.092559831892236</v>
      </c>
      <c r="W57" s="69">
        <v>6.8286228085865641</v>
      </c>
      <c r="X57" s="69">
        <v>8.2772442135565569</v>
      </c>
      <c r="Y57" s="70">
        <v>40.30635704784212</v>
      </c>
      <c r="Z57" s="69">
        <v>22.05810761107475</v>
      </c>
      <c r="AA57" s="69">
        <v>10.458384140925963</v>
      </c>
      <c r="AB57" s="69">
        <v>7.8963834363994954</v>
      </c>
      <c r="AC57" s="69">
        <v>0.11162014763058689</v>
      </c>
      <c r="AD57" s="70">
        <v>24.805433975883652</v>
      </c>
      <c r="AE57" s="69">
        <v>13.013150833252411</v>
      </c>
      <c r="AF57" s="69">
        <v>6.1016829681717821</v>
      </c>
      <c r="AG57" s="69">
        <v>5.8409714356022757</v>
      </c>
      <c r="AH57" s="69">
        <v>6.1009222738364989E-2</v>
      </c>
      <c r="AI57" s="70">
        <v>18.526660977618185</v>
      </c>
      <c r="AJ57" s="69">
        <v>15.753630017409259</v>
      </c>
      <c r="AK57" s="69">
        <v>2.9937358665941174</v>
      </c>
      <c r="AL57" s="69">
        <v>3.5460800479502481</v>
      </c>
      <c r="AM57" s="69">
        <v>-3.7667849543354386</v>
      </c>
      <c r="AN57" s="11"/>
    </row>
    <row r="58" spans="1:40" x14ac:dyDescent="0.2">
      <c r="A58" s="7">
        <v>2024</v>
      </c>
      <c r="C58" s="72">
        <v>0.52926481358075483</v>
      </c>
      <c r="D58" s="69">
        <v>-0.1313555117440004</v>
      </c>
      <c r="E58" s="71">
        <v>4.2232479125792706E-2</v>
      </c>
      <c r="F58" s="71">
        <v>-4.219312374302911E-3</v>
      </c>
      <c r="G58" s="69">
        <v>0.62260715852876991</v>
      </c>
      <c r="H58" s="72">
        <v>26.835480373474269</v>
      </c>
      <c r="I58" s="69">
        <v>9.461303723829479</v>
      </c>
      <c r="J58" s="71">
        <v>6.7294199097355403</v>
      </c>
      <c r="K58" s="71">
        <v>4.1826707522284643</v>
      </c>
      <c r="L58" s="69">
        <v>6.4620859876807861</v>
      </c>
      <c r="M58" s="111">
        <v>37.489036012640661</v>
      </c>
      <c r="N58" s="72">
        <v>31.841282645526274</v>
      </c>
      <c r="O58" s="69">
        <v>10.425228976259032</v>
      </c>
      <c r="P58" s="71">
        <v>13.264167815288062</v>
      </c>
      <c r="Q58" s="71">
        <v>6.8103635828210107</v>
      </c>
      <c r="R58" s="69">
        <v>9.0678402764334898</v>
      </c>
      <c r="S58" s="111">
        <v>42.494838284692662</v>
      </c>
      <c r="T58" s="72">
        <v>31.312017831945514</v>
      </c>
      <c r="U58" s="69">
        <v>10.556584488003033</v>
      </c>
      <c r="V58" s="71">
        <v>13.221935336162266</v>
      </c>
      <c r="W58" s="71">
        <v>6.8145828951953131</v>
      </c>
      <c r="X58" s="69">
        <v>8.4452331179047206</v>
      </c>
      <c r="Y58" s="72">
        <v>40.504500905042292</v>
      </c>
      <c r="Z58" s="69">
        <v>22.318269900625147</v>
      </c>
      <c r="AA58" s="71">
        <v>10.424964086097077</v>
      </c>
      <c r="AB58" s="71">
        <v>7.8769392616660019</v>
      </c>
      <c r="AC58" s="69">
        <v>0.11163840025113314</v>
      </c>
      <c r="AD58" s="72">
        <v>24.539655436783157</v>
      </c>
      <c r="AE58" s="69">
        <v>12.747855760296034</v>
      </c>
      <c r="AF58" s="71">
        <v>6.2446065886826263</v>
      </c>
      <c r="AG58" s="71">
        <v>5.7700125289573325</v>
      </c>
      <c r="AH58" s="69">
        <v>4.4913024442243222E-3</v>
      </c>
      <c r="AI58" s="72">
        <v>18.232901486043716</v>
      </c>
      <c r="AJ58" s="69">
        <v>15.769947740299125</v>
      </c>
      <c r="AK58" s="71">
        <v>3.0109306864088166</v>
      </c>
      <c r="AL58" s="71">
        <v>3.4419102557477577</v>
      </c>
      <c r="AM58" s="69">
        <v>-3.989887196411984</v>
      </c>
      <c r="AN58" s="11"/>
    </row>
    <row r="59" spans="1:40" x14ac:dyDescent="0.2">
      <c r="A59" s="7">
        <v>2025</v>
      </c>
      <c r="C59" s="72">
        <v>0.46418938515869707</v>
      </c>
      <c r="D59" s="71">
        <v>-0.18050396638042487</v>
      </c>
      <c r="E59" s="71">
        <v>0.26668761380186218</v>
      </c>
      <c r="F59" s="71">
        <v>-2.825246009427463E-2</v>
      </c>
      <c r="G59" s="71">
        <v>0.40625819783153777</v>
      </c>
      <c r="H59" s="72">
        <v>27.210523370003958</v>
      </c>
      <c r="I59" s="71">
        <v>9.5442022267391948</v>
      </c>
      <c r="J59" s="71">
        <v>6.8988037965660816</v>
      </c>
      <c r="K59" s="71">
        <v>4.2224790471930502</v>
      </c>
      <c r="L59" s="71">
        <v>6.5450382995056327</v>
      </c>
      <c r="M59" s="111">
        <v>37.911161041489656</v>
      </c>
      <c r="N59" s="72">
        <v>32.657733108805182</v>
      </c>
      <c r="O59" s="71">
        <v>10.546847962955313</v>
      </c>
      <c r="P59" s="71">
        <v>13.925027377588201</v>
      </c>
      <c r="Q59" s="71">
        <v>6.869298199561416</v>
      </c>
      <c r="R59" s="71">
        <v>9.1289453206819964</v>
      </c>
      <c r="S59" s="111">
        <v>43.358370780290876</v>
      </c>
      <c r="T59" s="72">
        <v>32.193543723646485</v>
      </c>
      <c r="U59" s="71">
        <v>10.72735192933574</v>
      </c>
      <c r="V59" s="71">
        <v>13.658339763786339</v>
      </c>
      <c r="W59" s="71">
        <v>6.8975506596556908</v>
      </c>
      <c r="X59" s="71">
        <v>8.7226871228504574</v>
      </c>
      <c r="Y59" s="72">
        <v>39.910111819652535</v>
      </c>
      <c r="Z59" s="71">
        <v>22.179049980471305</v>
      </c>
      <c r="AA59" s="71">
        <v>10.011220629836757</v>
      </c>
      <c r="AB59" s="71">
        <v>7.786378548580446</v>
      </c>
      <c r="AC59" s="71">
        <v>6.0840992835594146E-2</v>
      </c>
      <c r="AD59" s="72">
        <v>24.243851993783018</v>
      </c>
      <c r="AE59" s="71">
        <v>12.668335462845407</v>
      </c>
      <c r="AF59" s="71">
        <v>5.9967721509186509</v>
      </c>
      <c r="AG59" s="71">
        <v>5.7036750301171484</v>
      </c>
      <c r="AH59" s="71">
        <v>2.4476819733787332E-3</v>
      </c>
      <c r="AI59" s="72">
        <v>17.697858676400426</v>
      </c>
      <c r="AJ59" s="71">
        <v>15.686972404624077</v>
      </c>
      <c r="AK59" s="71">
        <v>2.7585019073682693</v>
      </c>
      <c r="AL59" s="71">
        <v>3.413192992874261</v>
      </c>
      <c r="AM59" s="71">
        <v>-4.1608086284661825</v>
      </c>
      <c r="AN59" s="11"/>
    </row>
    <row r="60" spans="1:40" x14ac:dyDescent="0.2">
      <c r="A60" s="7">
        <v>2026</v>
      </c>
      <c r="C60" s="72">
        <v>1.1213165105443568E-2</v>
      </c>
      <c r="D60" s="71">
        <v>-0.16652359935309918</v>
      </c>
      <c r="E60" s="71">
        <v>0.16822587707024925</v>
      </c>
      <c r="F60" s="71">
        <v>-4.2265412374495263E-2</v>
      </c>
      <c r="G60" s="71">
        <v>5.1776299762783813E-2</v>
      </c>
      <c r="H60" s="72">
        <v>27.541651605007083</v>
      </c>
      <c r="I60" s="71">
        <v>9.8530669697772062</v>
      </c>
      <c r="J60" s="71">
        <v>6.9124262092269868</v>
      </c>
      <c r="K60" s="71">
        <v>4.2196600188325508</v>
      </c>
      <c r="L60" s="71">
        <v>6.5564984071703387</v>
      </c>
      <c r="M60" s="111">
        <v>38.204683698115396</v>
      </c>
      <c r="N60" s="72">
        <v>32.772158991750857</v>
      </c>
      <c r="O60" s="71">
        <v>10.808989796257542</v>
      </c>
      <c r="P60" s="71">
        <v>13.944430045172437</v>
      </c>
      <c r="Q60" s="71">
        <v>6.9153372835911249</v>
      </c>
      <c r="R60" s="71">
        <v>9.2392580999656158</v>
      </c>
      <c r="S60" s="111">
        <v>43.435191084859163</v>
      </c>
      <c r="T60" s="72">
        <v>32.760945826645411</v>
      </c>
      <c r="U60" s="71">
        <v>10.975513395610639</v>
      </c>
      <c r="V60" s="71">
        <v>13.776204168102188</v>
      </c>
      <c r="W60" s="71">
        <v>6.9576026959656199</v>
      </c>
      <c r="X60" s="71">
        <v>9.187481800202832</v>
      </c>
      <c r="Y60" s="72">
        <v>39.285473522816282</v>
      </c>
      <c r="Z60" s="71">
        <v>21.957395939733598</v>
      </c>
      <c r="AA60" s="71">
        <v>9.7030719526405491</v>
      </c>
      <c r="AB60" s="71">
        <v>7.6899905689026893</v>
      </c>
      <c r="AC60" s="71">
        <v>5.9365245809680424E-2</v>
      </c>
      <c r="AD60" s="72">
        <v>23.86502664663611</v>
      </c>
      <c r="AE60" s="71">
        <v>12.541730051557145</v>
      </c>
      <c r="AF60" s="71">
        <v>5.8121895236768433</v>
      </c>
      <c r="AG60" s="71">
        <v>5.633068944186264</v>
      </c>
      <c r="AH60" s="71">
        <v>2.3883114860765759E-3</v>
      </c>
      <c r="AI60" s="72">
        <v>17.40543769361053</v>
      </c>
      <c r="AJ60" s="71">
        <v>15.558981649645093</v>
      </c>
      <c r="AK60" s="71">
        <v>2.580906415366663</v>
      </c>
      <c r="AL60" s="71">
        <v>3.3871351020511122</v>
      </c>
      <c r="AM60" s="71">
        <v>-4.1215854734523427</v>
      </c>
      <c r="AN60" s="11"/>
    </row>
    <row r="61" spans="1:40" x14ac:dyDescent="0.2">
      <c r="A61" s="7">
        <v>2027</v>
      </c>
      <c r="C61" s="72">
        <v>0.28940455852178382</v>
      </c>
      <c r="D61" s="71">
        <v>-5.0189253764840791E-2</v>
      </c>
      <c r="E61" s="71">
        <v>0.1091744407745828</v>
      </c>
      <c r="F61" s="71">
        <v>-5.7088640983867518E-2</v>
      </c>
      <c r="G61" s="71">
        <v>0.2875080124959053</v>
      </c>
      <c r="H61" s="72">
        <v>27.635100982525167</v>
      </c>
      <c r="I61" s="71">
        <v>10.0251489669233</v>
      </c>
      <c r="J61" s="71">
        <v>6.8904733252665054</v>
      </c>
      <c r="K61" s="71">
        <v>4.1857276048815315</v>
      </c>
      <c r="L61" s="71">
        <v>6.5337510854538285</v>
      </c>
      <c r="M61" s="111">
        <v>38.151152229768883</v>
      </c>
      <c r="N61" s="72">
        <v>32.838198386752332</v>
      </c>
      <c r="O61" s="71">
        <v>10.957965836667611</v>
      </c>
      <c r="P61" s="71">
        <v>13.756088764959658</v>
      </c>
      <c r="Q61" s="71">
        <v>6.8586749442795192</v>
      </c>
      <c r="R61" s="71">
        <v>9.5345151034383839</v>
      </c>
      <c r="S61" s="111">
        <v>43.354249633996048</v>
      </c>
      <c r="T61" s="72">
        <v>32.548793828230544</v>
      </c>
      <c r="U61" s="71">
        <v>11.008155090432451</v>
      </c>
      <c r="V61" s="71">
        <v>13.646914324185078</v>
      </c>
      <c r="W61" s="71">
        <v>6.9157635852633863</v>
      </c>
      <c r="X61" s="71">
        <v>9.2470070909424784</v>
      </c>
      <c r="Y61" s="72">
        <v>38.280416300003324</v>
      </c>
      <c r="Z61" s="71">
        <v>21.45001105230153</v>
      </c>
      <c r="AA61" s="71">
        <v>9.3519033980287212</v>
      </c>
      <c r="AB61" s="71">
        <v>7.5373144944347601</v>
      </c>
      <c r="AC61" s="71">
        <v>5.3171535314787466E-2</v>
      </c>
      <c r="AD61" s="72">
        <v>23.265142982427566</v>
      </c>
      <c r="AE61" s="71">
        <v>12.251919533594151</v>
      </c>
      <c r="AF61" s="71">
        <v>5.6018377707349138</v>
      </c>
      <c r="AG61" s="71">
        <v>5.5212307246332486</v>
      </c>
      <c r="AH61" s="71">
        <v>2.1391335417316757E-3</v>
      </c>
      <c r="AI61" s="72">
        <v>16.786997707629919</v>
      </c>
      <c r="AJ61" s="71">
        <v>15.193793022964094</v>
      </c>
      <c r="AK61" s="71">
        <v>2.4295819119305144</v>
      </c>
      <c r="AL61" s="71">
        <v>3.3416722929310478</v>
      </c>
      <c r="AM61" s="71">
        <v>-4.1780495201957377</v>
      </c>
      <c r="AN61" s="11"/>
    </row>
    <row r="62" spans="1:40" x14ac:dyDescent="0.2">
      <c r="A62" s="7">
        <v>2028</v>
      </c>
      <c r="C62" s="72">
        <v>0.40887367477668396</v>
      </c>
      <c r="D62" s="71">
        <v>9.3499285356471017E-4</v>
      </c>
      <c r="E62" s="71">
        <v>4.7007131034858547E-2</v>
      </c>
      <c r="F62" s="71">
        <v>-5.7708784110783486E-2</v>
      </c>
      <c r="G62" s="71">
        <v>0.41864033499904812</v>
      </c>
      <c r="H62" s="72">
        <v>27.571298745871577</v>
      </c>
      <c r="I62" s="71">
        <v>10.021377540493901</v>
      </c>
      <c r="J62" s="71">
        <v>6.868241329451787</v>
      </c>
      <c r="K62" s="71">
        <v>4.1577606634959743</v>
      </c>
      <c r="L62" s="71">
        <v>6.5239192124299139</v>
      </c>
      <c r="M62" s="111">
        <v>37.960449163283542</v>
      </c>
      <c r="N62" s="72">
        <v>32.724821250843988</v>
      </c>
      <c r="O62" s="71">
        <v>10.935477304615748</v>
      </c>
      <c r="P62" s="71">
        <v>13.664414652216012</v>
      </c>
      <c r="Q62" s="71">
        <v>6.8062459582338333</v>
      </c>
      <c r="R62" s="71">
        <v>9.5679690078733515</v>
      </c>
      <c r="S62" s="111">
        <v>43.113971668255957</v>
      </c>
      <c r="T62" s="72">
        <v>32.315947576067302</v>
      </c>
      <c r="U62" s="71">
        <v>10.934542311762183</v>
      </c>
      <c r="V62" s="71">
        <v>13.617407521181152</v>
      </c>
      <c r="W62" s="71">
        <v>6.8639547423446174</v>
      </c>
      <c r="X62" s="71">
        <v>9.1493286728743026</v>
      </c>
      <c r="Y62" s="72">
        <v>37.30778406776988</v>
      </c>
      <c r="Z62" s="71">
        <v>20.900921877654753</v>
      </c>
      <c r="AA62" s="71">
        <v>9.069920698131213</v>
      </c>
      <c r="AB62" s="71">
        <v>7.3874835923152133</v>
      </c>
      <c r="AC62" s="71">
        <v>4.4800024478832953E-2</v>
      </c>
      <c r="AD62" s="72">
        <v>22.689153725062042</v>
      </c>
      <c r="AE62" s="71">
        <v>11.938288162116695</v>
      </c>
      <c r="AF62" s="71">
        <v>5.4329286971753401</v>
      </c>
      <c r="AG62" s="71">
        <v>5.4114766496383995</v>
      </c>
      <c r="AH62" s="71">
        <v>1.8023409417410527E-3</v>
      </c>
      <c r="AI62" s="72">
        <v>16.126325236697131</v>
      </c>
      <c r="AJ62" s="71">
        <v>14.804296738960081</v>
      </c>
      <c r="AK62" s="71">
        <v>2.3305374855751237</v>
      </c>
      <c r="AL62" s="71">
        <v>3.2971429759731716</v>
      </c>
      <c r="AM62" s="71">
        <v>-4.3056519638112469</v>
      </c>
      <c r="AN62" s="11"/>
    </row>
    <row r="63" spans="1:40" x14ac:dyDescent="0.2">
      <c r="A63" s="7">
        <v>2029</v>
      </c>
      <c r="C63" s="72">
        <v>0.1616185326339549</v>
      </c>
      <c r="D63" s="71">
        <v>-0.15389789496025874</v>
      </c>
      <c r="E63" s="71">
        <v>4.213452608156891E-2</v>
      </c>
      <c r="F63" s="71">
        <v>-5.4488340362817744E-2</v>
      </c>
      <c r="G63" s="71">
        <v>0.32787024187546016</v>
      </c>
      <c r="H63" s="72">
        <v>27.421163107778206</v>
      </c>
      <c r="I63" s="71">
        <v>9.9243119665763189</v>
      </c>
      <c r="J63" s="71">
        <v>6.8479929522646117</v>
      </c>
      <c r="K63" s="71">
        <v>4.1315830753535492</v>
      </c>
      <c r="L63" s="71">
        <v>6.5172751135837217</v>
      </c>
      <c r="M63" s="111">
        <v>37.673316568439908</v>
      </c>
      <c r="N63" s="72">
        <v>32.731207280183376</v>
      </c>
      <c r="O63" s="71">
        <v>10.834463088985867</v>
      </c>
      <c r="P63" s="71">
        <v>13.645762533213107</v>
      </c>
      <c r="Q63" s="71">
        <v>6.7785030875953289</v>
      </c>
      <c r="R63" s="71">
        <v>9.5840838057989117</v>
      </c>
      <c r="S63" s="111">
        <v>42.983360740845079</v>
      </c>
      <c r="T63" s="72">
        <v>32.569588747549425</v>
      </c>
      <c r="U63" s="71">
        <v>10.988360983946126</v>
      </c>
      <c r="V63" s="71">
        <v>13.603628007131539</v>
      </c>
      <c r="W63" s="71">
        <v>6.8329914279581478</v>
      </c>
      <c r="X63" s="71">
        <v>9.2562135639234508</v>
      </c>
      <c r="Y63" s="72">
        <v>36.517426791643416</v>
      </c>
      <c r="Z63" s="71">
        <v>20.520589855980354</v>
      </c>
      <c r="AA63" s="71">
        <v>8.8010902876601591</v>
      </c>
      <c r="AB63" s="71">
        <v>7.2396531041094558</v>
      </c>
      <c r="AC63" s="71">
        <v>3.8116962505120359E-2</v>
      </c>
      <c r="AD63" s="72">
        <v>22.215644191927133</v>
      </c>
      <c r="AE63" s="71">
        <v>11.721048305491822</v>
      </c>
      <c r="AF63" s="71">
        <v>5.2718979119753584</v>
      </c>
      <c r="AG63" s="71">
        <v>5.3031879170769791</v>
      </c>
      <c r="AH63" s="71">
        <v>1.5334759946447395E-3</v>
      </c>
      <c r="AI63" s="72">
        <v>15.637028752408785</v>
      </c>
      <c r="AJ63" s="71">
        <v>14.55449072092315</v>
      </c>
      <c r="AK63" s="71">
        <v>2.2380311139458238</v>
      </c>
      <c r="AL63" s="71">
        <v>3.2517209173403754</v>
      </c>
      <c r="AM63" s="71">
        <v>-4.4072139998005637</v>
      </c>
      <c r="AN63" s="11"/>
    </row>
  </sheetData>
  <sheetProtection formatCells="0" formatColumns="0" formatRows="0" insertColumns="0" insertRows="0" insertHyperlinks="0" deleteColumns="0" deleteRows="0" sort="0" autoFilter="0" pivotTables="0"/>
  <pageMargins left="0.70866141732283472" right="0.70866141732283472" top="0.74803149606299213" bottom="0.74803149606299213" header="0.31496062992125984" footer="0.31496062992125984"/>
  <pageSetup paperSize="9" orientation="landscape" r:id="rId1"/>
  <headerFooter>
    <oddHeader>&amp;L&amp;A</oddHeader>
  </headerFooter>
  <colBreaks count="3" manualBreakCount="3">
    <brk id="13" max="60" man="1"/>
    <brk id="24" max="1048575" man="1"/>
    <brk id="34" max="60" man="1"/>
  </colBreaks>
  <customProperties>
    <customPr name="_pios_id" r:id="rId2"/>
    <customPr name="EpmWorksheetKeyString_GUID" r:id="rId3"/>
  </customPropertie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Feuil13"/>
  <dimension ref="A1:E63"/>
  <sheetViews>
    <sheetView zoomScaleNormal="100" workbookViewId="0">
      <pane xSplit="2" ySplit="23" topLeftCell="C39" activePane="bottomRight" state="frozen"/>
      <selection pane="topRight"/>
      <selection pane="bottomLeft"/>
      <selection pane="bottomRight"/>
    </sheetView>
  </sheetViews>
  <sheetFormatPr defaultColWidth="9.33203125" defaultRowHeight="11.25" x14ac:dyDescent="0.2"/>
  <cols>
    <col min="1" max="1" width="5.6640625" style="7" customWidth="1"/>
    <col min="2" max="2" width="3.6640625" style="7" customWidth="1"/>
    <col min="3" max="3" width="8.33203125" style="7" customWidth="1"/>
    <col min="4" max="16384" width="9.33203125" style="7"/>
  </cols>
  <sheetData>
    <row r="1" spans="1:3" x14ac:dyDescent="0.2">
      <c r="A1" s="6"/>
      <c r="C1" s="28" t="str">
        <f>IF(desc!$B$1=1,desc!$A$105,IF(desc!$B$1=2,desc!$B$105,IF(desc!$B$1=3,desc!$C$105,desc!$D$105)))</f>
        <v>BIP in Millionen CHF</v>
      </c>
    </row>
    <row r="2" spans="1:3" x14ac:dyDescent="0.2">
      <c r="C2" s="16"/>
    </row>
    <row r="3" spans="1:3" x14ac:dyDescent="0.2">
      <c r="B3" s="24"/>
      <c r="C3" s="27" t="str">
        <f>IF(desc!$B$1=1,desc!$A$106,IF(desc!$B$1=2,desc!$B$106,IF(desc!$B$1=3,desc!$C$106,desc!$D$106)))</f>
        <v>BIP nominal</v>
      </c>
    </row>
    <row r="4" spans="1:3" x14ac:dyDescent="0.2">
      <c r="B4" s="24"/>
      <c r="C4" s="27"/>
    </row>
    <row r="5" spans="1:3" x14ac:dyDescent="0.2">
      <c r="B5" s="24"/>
      <c r="C5" s="30" t="str">
        <f>IF(desc!$B$1=1,desc!$A$44,IF(desc!$B$1=2,desc!$B$44,IF(desc!$B$1=3,desc!$C$44,desc!$D$44)))</f>
        <v>Prognosen</v>
      </c>
    </row>
    <row r="6" spans="1:3" x14ac:dyDescent="0.2">
      <c r="B6" s="24"/>
      <c r="C6" s="27"/>
    </row>
    <row r="7" spans="1:3" hidden="1" x14ac:dyDescent="0.2">
      <c r="B7" s="24"/>
      <c r="C7" s="11"/>
    </row>
    <row r="8" spans="1:3" hidden="1" x14ac:dyDescent="0.2">
      <c r="B8" s="24"/>
      <c r="C8" s="11"/>
    </row>
    <row r="9" spans="1:3" hidden="1" x14ac:dyDescent="0.2">
      <c r="B9" s="24"/>
      <c r="C9" s="11"/>
    </row>
    <row r="10" spans="1:3" hidden="1" x14ac:dyDescent="0.2">
      <c r="B10" s="24"/>
      <c r="C10" s="11"/>
    </row>
    <row r="11" spans="1:3" hidden="1" x14ac:dyDescent="0.2">
      <c r="B11" s="24"/>
      <c r="C11" s="11"/>
    </row>
    <row r="12" spans="1:3" hidden="1" x14ac:dyDescent="0.2">
      <c r="B12" s="24"/>
      <c r="C12" s="11"/>
    </row>
    <row r="13" spans="1:3" hidden="1" x14ac:dyDescent="0.2">
      <c r="B13" s="24"/>
      <c r="C13" s="11"/>
    </row>
    <row r="14" spans="1:3" hidden="1" x14ac:dyDescent="0.2">
      <c r="B14" s="24"/>
      <c r="C14" s="11"/>
    </row>
    <row r="15" spans="1:3" hidden="1" x14ac:dyDescent="0.2">
      <c r="B15" s="24"/>
      <c r="C15" s="11"/>
    </row>
    <row r="16" spans="1:3" hidden="1" x14ac:dyDescent="0.2">
      <c r="B16" s="24"/>
      <c r="C16" s="11"/>
    </row>
    <row r="17" spans="1:4" hidden="1" x14ac:dyDescent="0.2">
      <c r="B17" s="24"/>
      <c r="C17" s="11"/>
    </row>
    <row r="18" spans="1:4" hidden="1" x14ac:dyDescent="0.2">
      <c r="B18" s="24"/>
      <c r="C18" s="11"/>
    </row>
    <row r="19" spans="1:4" hidden="1" x14ac:dyDescent="0.2">
      <c r="B19" s="24"/>
      <c r="C19" s="11"/>
    </row>
    <row r="20" spans="1:4" hidden="1" x14ac:dyDescent="0.2">
      <c r="B20" s="24"/>
      <c r="C20" s="11"/>
    </row>
    <row r="21" spans="1:4" hidden="1" x14ac:dyDescent="0.2">
      <c r="B21" s="24"/>
      <c r="C21" s="11"/>
    </row>
    <row r="22" spans="1:4" hidden="1" x14ac:dyDescent="0.2">
      <c r="B22" s="24"/>
      <c r="C22" s="11"/>
    </row>
    <row r="23" spans="1:4" x14ac:dyDescent="0.2">
      <c r="B23" s="24"/>
      <c r="C23" s="13"/>
    </row>
    <row r="24" spans="1:4" x14ac:dyDescent="0.2">
      <c r="A24" s="7">
        <v>1990</v>
      </c>
      <c r="B24" s="24"/>
      <c r="C24" s="13">
        <v>374762.03661856701</v>
      </c>
    </row>
    <row r="25" spans="1:4" x14ac:dyDescent="0.2">
      <c r="A25" s="7">
        <v>1991</v>
      </c>
      <c r="B25" s="24"/>
      <c r="C25" s="13">
        <v>391415.52755128301</v>
      </c>
      <c r="D25" s="29"/>
    </row>
    <row r="26" spans="1:4" x14ac:dyDescent="0.2">
      <c r="A26" s="7">
        <v>1992</v>
      </c>
      <c r="B26" s="24"/>
      <c r="C26" s="13">
        <v>399556.86425075599</v>
      </c>
      <c r="D26" s="29"/>
    </row>
    <row r="27" spans="1:4" x14ac:dyDescent="0.2">
      <c r="A27" s="7">
        <v>1993</v>
      </c>
      <c r="B27" s="24"/>
      <c r="C27" s="13">
        <v>408319.60620642401</v>
      </c>
      <c r="D27" s="29"/>
    </row>
    <row r="28" spans="1:4" x14ac:dyDescent="0.2">
      <c r="A28" s="7">
        <v>1994</v>
      </c>
      <c r="B28" s="24"/>
      <c r="C28" s="13">
        <v>418401.76711088698</v>
      </c>
      <c r="D28" s="29"/>
    </row>
    <row r="29" spans="1:4" x14ac:dyDescent="0.2">
      <c r="A29" s="7">
        <v>1995</v>
      </c>
      <c r="B29" s="24"/>
      <c r="C29" s="13">
        <v>423515.35549793398</v>
      </c>
      <c r="D29" s="29"/>
    </row>
    <row r="30" spans="1:4" x14ac:dyDescent="0.2">
      <c r="A30" s="7">
        <v>1996</v>
      </c>
      <c r="B30" s="24"/>
      <c r="C30" s="13">
        <v>426881.82800179801</v>
      </c>
      <c r="D30" s="29"/>
    </row>
    <row r="31" spans="1:4" x14ac:dyDescent="0.2">
      <c r="A31" s="7">
        <v>1997</v>
      </c>
      <c r="B31" s="24"/>
      <c r="C31" s="13">
        <v>433747.49206923298</v>
      </c>
      <c r="D31" s="29"/>
    </row>
    <row r="32" spans="1:4" x14ac:dyDescent="0.2">
      <c r="A32" s="7">
        <v>1998</v>
      </c>
      <c r="B32" s="24"/>
      <c r="C32" s="13">
        <v>444954.84281793702</v>
      </c>
      <c r="D32" s="29"/>
    </row>
    <row r="33" spans="1:5" x14ac:dyDescent="0.2">
      <c r="A33" s="7">
        <v>1999</v>
      </c>
      <c r="B33" s="24"/>
      <c r="C33" s="13">
        <v>453531.10713721003</v>
      </c>
      <c r="D33" s="29"/>
    </row>
    <row r="34" spans="1:5" x14ac:dyDescent="0.2">
      <c r="A34" s="7">
        <v>2000</v>
      </c>
      <c r="B34" s="24"/>
      <c r="C34" s="13">
        <v>476794.43183223403</v>
      </c>
      <c r="D34" s="29"/>
    </row>
    <row r="35" spans="1:5" x14ac:dyDescent="0.2">
      <c r="A35" s="7">
        <v>2001</v>
      </c>
      <c r="B35" s="24"/>
      <c r="C35" s="13">
        <v>489674.25564941502</v>
      </c>
      <c r="D35" s="29"/>
    </row>
    <row r="36" spans="1:5" x14ac:dyDescent="0.2">
      <c r="A36" s="7">
        <v>2002</v>
      </c>
      <c r="B36" s="24"/>
      <c r="C36" s="13">
        <v>489292.79718540399</v>
      </c>
      <c r="D36" s="29"/>
    </row>
    <row r="37" spans="1:5" x14ac:dyDescent="0.2">
      <c r="A37" s="7">
        <v>2003</v>
      </c>
      <c r="B37" s="24"/>
      <c r="C37" s="13">
        <v>493651.67529704701</v>
      </c>
      <c r="D37" s="29"/>
    </row>
    <row r="38" spans="1:5" x14ac:dyDescent="0.2">
      <c r="A38" s="7">
        <v>2004</v>
      </c>
      <c r="B38" s="24"/>
      <c r="C38" s="13">
        <v>508607.55280216801</v>
      </c>
      <c r="D38" s="29"/>
    </row>
    <row r="39" spans="1:5" x14ac:dyDescent="0.2">
      <c r="A39" s="7">
        <v>2005</v>
      </c>
      <c r="B39" s="24"/>
      <c r="C39" s="13">
        <v>528601.15710151696</v>
      </c>
      <c r="D39" s="29"/>
    </row>
    <row r="40" spans="1:5" x14ac:dyDescent="0.2">
      <c r="A40" s="7">
        <v>2006</v>
      </c>
      <c r="B40" s="24"/>
      <c r="C40" s="13">
        <v>562159.63845092803</v>
      </c>
      <c r="D40" s="29"/>
    </row>
    <row r="41" spans="1:5" x14ac:dyDescent="0.2">
      <c r="A41" s="7">
        <v>2007</v>
      </c>
      <c r="B41" s="24"/>
      <c r="C41" s="13">
        <v>598992.21216647106</v>
      </c>
      <c r="D41" s="29"/>
    </row>
    <row r="42" spans="1:5" x14ac:dyDescent="0.2">
      <c r="A42" s="7">
        <v>2008</v>
      </c>
      <c r="B42" s="24"/>
      <c r="C42" s="13">
        <v>622461.84339465504</v>
      </c>
      <c r="D42" s="29"/>
    </row>
    <row r="43" spans="1:5" x14ac:dyDescent="0.2">
      <c r="A43" s="7">
        <v>2009</v>
      </c>
      <c r="B43" s="24"/>
      <c r="C43" s="13">
        <v>613317.965337715</v>
      </c>
      <c r="D43" s="29"/>
    </row>
    <row r="44" spans="1:5" x14ac:dyDescent="0.2">
      <c r="A44" s="7">
        <v>2010</v>
      </c>
      <c r="B44" s="24"/>
      <c r="C44" s="13">
        <v>636172.01998340595</v>
      </c>
      <c r="D44" s="29"/>
    </row>
    <row r="45" spans="1:5" x14ac:dyDescent="0.2">
      <c r="A45" s="7">
        <v>2011</v>
      </c>
      <c r="B45" s="24"/>
      <c r="C45" s="13">
        <v>645812.25803482695</v>
      </c>
      <c r="D45" s="29"/>
    </row>
    <row r="46" spans="1:5" x14ac:dyDescent="0.2">
      <c r="A46" s="7">
        <v>2012</v>
      </c>
      <c r="B46" s="24"/>
      <c r="C46" s="13">
        <v>654393.62395549798</v>
      </c>
      <c r="D46" s="29"/>
    </row>
    <row r="47" spans="1:5" x14ac:dyDescent="0.2">
      <c r="A47" s="7">
        <v>2013</v>
      </c>
      <c r="B47" s="24"/>
      <c r="C47" s="13">
        <v>666210.44413731096</v>
      </c>
      <c r="D47" s="29"/>
    </row>
    <row r="48" spans="1:5" x14ac:dyDescent="0.2">
      <c r="A48" s="7">
        <v>2014</v>
      </c>
      <c r="B48" s="24"/>
      <c r="C48" s="13">
        <v>679021.94921179803</v>
      </c>
      <c r="D48" s="29"/>
      <c r="E48" s="29"/>
    </row>
    <row r="49" spans="1:5" x14ac:dyDescent="0.2">
      <c r="A49" s="7">
        <v>2015</v>
      </c>
      <c r="B49" s="24"/>
      <c r="C49" s="13">
        <v>679632.73968588503</v>
      </c>
      <c r="D49" s="29"/>
      <c r="E49" s="29"/>
    </row>
    <row r="50" spans="1:5" x14ac:dyDescent="0.2">
      <c r="A50" s="7">
        <v>2016</v>
      </c>
      <c r="B50" s="24"/>
      <c r="C50" s="13">
        <v>688404.189284969</v>
      </c>
      <c r="E50" s="29"/>
    </row>
    <row r="51" spans="1:5" x14ac:dyDescent="0.2">
      <c r="A51" s="7">
        <v>2017</v>
      </c>
      <c r="C51" s="13">
        <v>695842.64982842503</v>
      </c>
      <c r="E51" s="29"/>
    </row>
    <row r="52" spans="1:5" x14ac:dyDescent="0.2">
      <c r="A52" s="7">
        <v>2018</v>
      </c>
      <c r="C52" s="13">
        <v>724383.24489115598</v>
      </c>
      <c r="E52" s="29"/>
    </row>
    <row r="53" spans="1:5" x14ac:dyDescent="0.2">
      <c r="A53" s="7">
        <v>2019</v>
      </c>
      <c r="C53" s="13">
        <v>731800.76850289002</v>
      </c>
      <c r="E53" s="29"/>
    </row>
    <row r="54" spans="1:5" x14ac:dyDescent="0.2">
      <c r="A54" s="7">
        <v>2020</v>
      </c>
      <c r="C54" s="13">
        <v>709854.59789991495</v>
      </c>
      <c r="E54" s="29"/>
    </row>
    <row r="55" spans="1:5" x14ac:dyDescent="0.2">
      <c r="A55" s="7">
        <v>2021</v>
      </c>
      <c r="C55" s="12">
        <v>768279.35247361602</v>
      </c>
      <c r="E55" s="29"/>
    </row>
    <row r="56" spans="1:5" x14ac:dyDescent="0.2">
      <c r="A56" s="7">
        <v>2022</v>
      </c>
      <c r="C56" s="12">
        <v>819703.68671952398</v>
      </c>
      <c r="E56" s="29"/>
    </row>
    <row r="57" spans="1:5" x14ac:dyDescent="0.2">
      <c r="A57" s="7">
        <v>2023</v>
      </c>
      <c r="C57" s="12">
        <v>834189.81128891394</v>
      </c>
      <c r="E57" s="29"/>
    </row>
    <row r="58" spans="1:5" x14ac:dyDescent="0.2">
      <c r="A58" s="7">
        <v>2024</v>
      </c>
      <c r="C58" s="13">
        <v>853956.984778921</v>
      </c>
      <c r="E58" s="29"/>
    </row>
    <row r="59" spans="1:5" x14ac:dyDescent="0.2">
      <c r="A59" s="7">
        <v>2025</v>
      </c>
      <c r="C59" s="14">
        <v>866212.21442749724</v>
      </c>
      <c r="E59" s="29"/>
    </row>
    <row r="60" spans="1:5" x14ac:dyDescent="0.2">
      <c r="A60" s="7">
        <v>2026</v>
      </c>
      <c r="C60" s="14">
        <v>880647.11197195051</v>
      </c>
      <c r="E60" s="29"/>
    </row>
    <row r="61" spans="1:5" x14ac:dyDescent="0.2">
      <c r="A61" s="7">
        <v>2027</v>
      </c>
      <c r="C61" s="14">
        <v>903543.93688322126</v>
      </c>
      <c r="E61" s="29"/>
    </row>
    <row r="62" spans="1:5" x14ac:dyDescent="0.2">
      <c r="A62" s="7">
        <v>2028</v>
      </c>
      <c r="C62" s="14">
        <v>927223.15556379606</v>
      </c>
      <c r="E62" s="29"/>
    </row>
    <row r="63" spans="1:5" x14ac:dyDescent="0.2">
      <c r="A63" s="7">
        <v>2029</v>
      </c>
      <c r="C63" s="14">
        <v>951449.65622116753</v>
      </c>
    </row>
  </sheetData>
  <sheetProtection sheet="1" objects="1" scenarios="1" formatCells="0" formatColumns="0" formatRows="0" insertColumns="0" insertRows="0" insertHyperlinks="0" deleteColumns="0" deleteRows="0" sort="0" autoFilter="0" pivotTables="0"/>
  <pageMargins left="0.70866141732283472" right="0.70866141732283472" top="0.74803149606299213" bottom="0.74803149606299213" header="0.31496062992125984" footer="0.31496062992125984"/>
  <pageSetup paperSize="9" orientation="portrait" r:id="rId1"/>
  <headerFooter>
    <oddFooter xml:space="preserve">&amp;R&amp;"Arial,Fett"&amp;P / &amp;N&amp;"Arial,Standard"
Eidg.  Finanzverwaltung - FS (&amp;D) </oddFooter>
  </headerFooter>
  <customProperties>
    <customPr name="_pios_id" r:id="rId2"/>
    <customPr name="EpmWorksheetKeyString_GUID" r:id="rId3"/>
  </customPropertie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6" baseType="variant">
      <vt:variant>
        <vt:lpstr>Worksheets</vt:lpstr>
      </vt:variant>
      <vt:variant>
        <vt:i4>6</vt:i4>
      </vt:variant>
      <vt:variant>
        <vt:lpstr>Charts</vt:lpstr>
      </vt:variant>
      <vt:variant>
        <vt:i4>6</vt:i4>
      </vt:variant>
      <vt:variant>
        <vt:lpstr>Named Ranges</vt:lpstr>
      </vt:variant>
      <vt:variant>
        <vt:i4>8</vt:i4>
      </vt:variant>
    </vt:vector>
  </HeadingPairs>
  <TitlesOfParts>
    <vt:vector size="20" baseType="lpstr">
      <vt:lpstr>intro</vt:lpstr>
      <vt:lpstr>overview</vt:lpstr>
      <vt:lpstr>fs</vt:lpstr>
      <vt:lpstr>gfs</vt:lpstr>
      <vt:lpstr>gfs_quote</vt:lpstr>
      <vt:lpstr>gdp</vt:lpstr>
      <vt:lpstr>GraphFS</vt:lpstr>
      <vt:lpstr>GraphGFS1</vt:lpstr>
      <vt:lpstr>GraphGFS2</vt:lpstr>
      <vt:lpstr>GraphGFS3</vt:lpstr>
      <vt:lpstr>GraphMaastricht</vt:lpstr>
      <vt:lpstr>GraphDebt</vt:lpstr>
      <vt:lpstr>fs!Print_Area</vt:lpstr>
      <vt:lpstr>gdp!Print_Area</vt:lpstr>
      <vt:lpstr>gfs!Print_Area</vt:lpstr>
      <vt:lpstr>gfs_quote!Print_Area</vt:lpstr>
      <vt:lpstr>overview!Print_Area</vt:lpstr>
      <vt:lpstr>fs!Print_Titles</vt:lpstr>
      <vt:lpstr>gfs!Print_Titles</vt:lpstr>
      <vt:lpstr>gfs_quote!Print_Titles</vt:lpstr>
    </vt:vector>
  </TitlesOfParts>
  <Company>940 - EVD (Übergreifend)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U80771677</dc:creator>
  <cp:lastModifiedBy>Bolliger Elio EFV</cp:lastModifiedBy>
  <cp:lastPrinted>2021-03-18T09:35:25Z</cp:lastPrinted>
  <dcterms:created xsi:type="dcterms:W3CDTF">2007-08-29T12:12:07Z</dcterms:created>
  <dcterms:modified xsi:type="dcterms:W3CDTF">2025-10-15T09:24:43Z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a112399-b73b-40c1-8af2-919b124b9d91_Enabled">
    <vt:lpwstr>true</vt:lpwstr>
  </property>
  <property fmtid="{D5CDD505-2E9C-101B-9397-08002B2CF9AE}" pid="3" name="MSIP_Label_aa112399-b73b-40c1-8af2-919b124b9d91_SetDate">
    <vt:lpwstr>2025-02-27T07:48:23Z</vt:lpwstr>
  </property>
  <property fmtid="{D5CDD505-2E9C-101B-9397-08002B2CF9AE}" pid="4" name="MSIP_Label_aa112399-b73b-40c1-8af2-919b124b9d91_Method">
    <vt:lpwstr>Privileged</vt:lpwstr>
  </property>
  <property fmtid="{D5CDD505-2E9C-101B-9397-08002B2CF9AE}" pid="5" name="MSIP_Label_aa112399-b73b-40c1-8af2-919b124b9d91_Name">
    <vt:lpwstr>L2</vt:lpwstr>
  </property>
  <property fmtid="{D5CDD505-2E9C-101B-9397-08002B2CF9AE}" pid="6" name="MSIP_Label_aa112399-b73b-40c1-8af2-919b124b9d91_SiteId">
    <vt:lpwstr>6ae27add-8276-4a38-88c1-3a9c1f973767</vt:lpwstr>
  </property>
  <property fmtid="{D5CDD505-2E9C-101B-9397-08002B2CF9AE}" pid="7" name="MSIP_Label_aa112399-b73b-40c1-8af2-919b124b9d91_ActionId">
    <vt:lpwstr>aa4ee338-f7ed-42ae-9647-9919caf3c4fe</vt:lpwstr>
  </property>
  <property fmtid="{D5CDD505-2E9C-101B-9397-08002B2CF9AE}" pid="8" name="MSIP_Label_aa112399-b73b-40c1-8af2-919b124b9d91_ContentBits">
    <vt:lpwstr>0</vt:lpwstr>
  </property>
  <property fmtid="{D5CDD505-2E9C-101B-9397-08002B2CF9AE}" pid="9" name="MSIP_Label_aa112399-b73b-40c1-8af2-919b124b9d91_Tag">
    <vt:lpwstr>10, 0, 1, 1</vt:lpwstr>
  </property>
</Properties>
</file>